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91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Thibault/Documents/CEMG/fichiers/portfolio/"/>
    </mc:Choice>
  </mc:AlternateContent>
  <bookViews>
    <workbookView xWindow="860" yWindow="460" windowWidth="27940" windowHeight="17540" tabRatio="753"/>
  </bookViews>
  <sheets>
    <sheet name="Explications" sheetId="1" r:id="rId1"/>
    <sheet name="Journal de bord" sheetId="2" r:id="rId2"/>
    <sheet name="Statistiques (à but informatif)" sheetId="8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K96" i="8" l="1"/>
  <c r="AK95" i="8"/>
  <c r="AK94" i="8"/>
  <c r="AK93" i="8"/>
  <c r="AK92" i="8"/>
  <c r="AK91" i="8"/>
  <c r="AK90" i="8"/>
  <c r="AK89" i="8"/>
  <c r="AK88" i="8"/>
  <c r="AK87" i="8"/>
  <c r="AK86" i="8"/>
  <c r="S49" i="2"/>
  <c r="T49" i="2"/>
  <c r="U49" i="2"/>
  <c r="V49" i="2"/>
  <c r="W49" i="2"/>
  <c r="X49" i="2"/>
  <c r="S50" i="2"/>
  <c r="T50" i="2"/>
  <c r="U50" i="2"/>
  <c r="V50" i="2"/>
  <c r="W50" i="2"/>
  <c r="B77" i="8"/>
  <c r="B78" i="8"/>
  <c r="B79" i="8"/>
  <c r="B80" i="8"/>
  <c r="B81" i="8"/>
  <c r="B82" i="8"/>
  <c r="AM19" i="2"/>
  <c r="AL19" i="2"/>
  <c r="AK19" i="2"/>
  <c r="AJ19" i="2"/>
  <c r="AM14" i="2"/>
  <c r="AL14" i="2"/>
  <c r="AK14" i="2"/>
  <c r="AJ14" i="2"/>
  <c r="AM17" i="2"/>
  <c r="AL17" i="2"/>
  <c r="AK17" i="2"/>
  <c r="AJ17" i="2"/>
  <c r="AM22" i="2"/>
  <c r="AL22" i="2"/>
  <c r="AK22" i="2"/>
  <c r="AJ22" i="2"/>
</calcChain>
</file>

<file path=xl/sharedStrings.xml><?xml version="1.0" encoding="utf-8"?>
<sst xmlns="http://schemas.openxmlformats.org/spreadsheetml/2006/main" count="112" uniqueCount="84">
  <si>
    <t>Motif(s) de consultation</t>
  </si>
  <si>
    <t>D</t>
  </si>
  <si>
    <t>R</t>
  </si>
  <si>
    <t>T</t>
  </si>
  <si>
    <t>O</t>
  </si>
  <si>
    <t>Age</t>
  </si>
  <si>
    <t>Consignes pour le remplissage</t>
  </si>
  <si>
    <t>1-2</t>
  </si>
  <si>
    <t>3-4</t>
  </si>
  <si>
    <t>&gt; 64</t>
  </si>
  <si>
    <t>&lt; 2</t>
  </si>
  <si>
    <t>2-5</t>
  </si>
  <si>
    <t>Nb Cs</t>
  </si>
  <si>
    <t>% Cs Total</t>
  </si>
  <si>
    <t>Total</t>
  </si>
  <si>
    <t>Interprétatation des statistiques mensuelles</t>
  </si>
  <si>
    <r>
      <rPr>
        <sz val="12"/>
        <color theme="1"/>
        <rFont val="Wingdings"/>
        <family val="2"/>
      </rPr>
      <t xml:space="preserve"> </t>
    </r>
    <r>
      <rPr>
        <b/>
        <sz val="14"/>
        <color theme="1"/>
        <rFont val="Calibri"/>
        <scheme val="minor"/>
      </rPr>
      <t>Diagnostic (D)</t>
    </r>
    <r>
      <rPr>
        <sz val="14"/>
        <color theme="1"/>
        <rFont val="Calibri"/>
        <scheme val="minor"/>
      </rPr>
      <t>: domaine du diagnostic de situation</t>
    </r>
  </si>
  <si>
    <r>
      <rPr>
        <sz val="12"/>
        <color theme="1"/>
        <rFont val="Wingdings"/>
        <family val="2"/>
      </rPr>
      <t xml:space="preserve"> </t>
    </r>
    <r>
      <rPr>
        <b/>
        <sz val="14"/>
        <color theme="1"/>
        <rFont val="Calibri"/>
        <scheme val="minor"/>
      </rPr>
      <t>Thérapeutique (T)</t>
    </r>
    <r>
      <rPr>
        <sz val="14"/>
        <color theme="1"/>
        <rFont val="Calibri"/>
        <scheme val="minor"/>
      </rPr>
      <t>: domaine du projet de soins médicamenteux ou non</t>
    </r>
  </si>
  <si>
    <r>
      <rPr>
        <sz val="12"/>
        <color theme="1"/>
        <rFont val="Wingdings"/>
        <family val="2"/>
      </rPr>
      <t xml:space="preserve"> </t>
    </r>
    <r>
      <rPr>
        <b/>
        <sz val="14"/>
        <color theme="1"/>
        <rFont val="Calibri"/>
        <scheme val="minor"/>
      </rPr>
      <t>Organisationnel (O)</t>
    </r>
    <r>
      <rPr>
        <sz val="14"/>
        <color theme="1"/>
        <rFont val="Calibri"/>
        <scheme val="minor"/>
      </rPr>
      <t>: domaine de l'organisation des soins, suivi et continuité des soins</t>
    </r>
  </si>
  <si>
    <t>2 à 5</t>
  </si>
  <si>
    <t>&lt;2</t>
  </si>
  <si>
    <t>Ne pas toucher cette partie. Merci !</t>
  </si>
  <si>
    <r>
      <rPr>
        <sz val="14"/>
        <color theme="1"/>
        <rFont val="Wingdings"/>
        <family val="2"/>
      </rPr>
      <t xml:space="preserve"> </t>
    </r>
    <r>
      <rPr>
        <sz val="14"/>
        <color theme="1"/>
        <rFont val="Calibri"/>
        <scheme val="minor"/>
      </rPr>
      <t>Tableau récapitulatif du nombre de consultations pour chaque tranche d'âge au cours du semestre</t>
    </r>
  </si>
  <si>
    <t>Résultat(s) de consultation</t>
  </si>
  <si>
    <t>Principale famille de situation</t>
  </si>
  <si>
    <t>Apport de la rétroaction du MSU</t>
  </si>
  <si>
    <t>Explication difficulté(s)</t>
  </si>
  <si>
    <t>Sexe</t>
  </si>
  <si>
    <t>Journal de Bord</t>
  </si>
  <si>
    <r>
      <t xml:space="preserve">* </t>
    </r>
    <r>
      <rPr>
        <i/>
        <u/>
        <sz val="14"/>
        <color theme="1"/>
        <rFont val="Calibri"/>
        <scheme val="minor"/>
      </rPr>
      <t>colonne "Age"</t>
    </r>
    <r>
      <rPr>
        <sz val="14"/>
        <color theme="1"/>
        <rFont val="Calibri"/>
        <scheme val="minor"/>
      </rPr>
      <t>: sélectionnez la tranche d'âge de la personne vue</t>
    </r>
  </si>
  <si>
    <r>
      <t xml:space="preserve">* </t>
    </r>
    <r>
      <rPr>
        <i/>
        <u/>
        <sz val="14"/>
        <color theme="1"/>
        <rFont val="Calibri"/>
        <scheme val="minor"/>
      </rPr>
      <t>colonne "Date"</t>
    </r>
    <r>
      <rPr>
        <sz val="14"/>
        <color theme="1"/>
        <rFont val="Calibri"/>
        <scheme val="minor"/>
      </rPr>
      <t>: notez la date de la journée de consultation au format JJ/MM/AAAA</t>
    </r>
  </si>
  <si>
    <r>
      <t xml:space="preserve">* </t>
    </r>
    <r>
      <rPr>
        <i/>
        <u/>
        <sz val="14"/>
        <color theme="1"/>
        <rFont val="Calibri"/>
        <scheme val="minor"/>
      </rPr>
      <t>colonne "Motif(s) de consultation"</t>
    </r>
    <r>
      <rPr>
        <sz val="14"/>
        <color theme="1"/>
        <rFont val="Calibri"/>
        <scheme val="minor"/>
      </rPr>
      <t xml:space="preserve">: notez le motif ou les motifs de cette consultation </t>
    </r>
  </si>
  <si>
    <r>
      <t xml:space="preserve">* </t>
    </r>
    <r>
      <rPr>
        <i/>
        <u/>
        <sz val="14"/>
        <color theme="1"/>
        <rFont val="Calibri"/>
        <scheme val="minor"/>
      </rPr>
      <t>colonne "Résultat(s) de consultation"</t>
    </r>
    <r>
      <rPr>
        <sz val="14"/>
        <color theme="1"/>
        <rFont val="Calibri"/>
        <scheme val="minor"/>
      </rPr>
      <t>: notez le résultat de cette consultation</t>
    </r>
  </si>
  <si>
    <t>Mes commentaires libres</t>
  </si>
  <si>
    <r>
      <t xml:space="preserve">* </t>
    </r>
    <r>
      <rPr>
        <i/>
        <u/>
        <sz val="14"/>
        <color theme="1"/>
        <rFont val="Calibri"/>
        <scheme val="minor"/>
      </rPr>
      <t>colonne "Sexe"</t>
    </r>
    <r>
      <rPr>
        <sz val="14"/>
        <color theme="1"/>
        <rFont val="Calibri"/>
        <scheme val="minor"/>
      </rPr>
      <t>: sélectionnez le sexe de la personne vue en consultation F pour femmes et H pour hommes</t>
    </r>
  </si>
  <si>
    <r>
      <t xml:space="preserve">* </t>
    </r>
    <r>
      <rPr>
        <i/>
        <u/>
        <sz val="14"/>
        <color theme="1"/>
        <rFont val="Calibri"/>
        <scheme val="minor"/>
      </rPr>
      <t>colonnes "Principale famille de situation"</t>
    </r>
    <r>
      <rPr>
        <sz val="14"/>
        <color theme="1"/>
        <rFont val="Calibri"/>
        <scheme val="minor"/>
      </rPr>
      <t>: sélectionnez le numéro correspondant à la principale famille de situation concernée par cette consultation</t>
    </r>
  </si>
  <si>
    <r>
      <t xml:space="preserve">* </t>
    </r>
    <r>
      <rPr>
        <i/>
        <u/>
        <sz val="14"/>
        <color theme="1"/>
        <rFont val="Calibri (Corps)"/>
      </rPr>
      <t>colonne "Mes Commentaires libres"</t>
    </r>
    <r>
      <rPr>
        <sz val="14"/>
        <color theme="1"/>
        <rFont val="Calibri"/>
        <scheme val="minor"/>
      </rPr>
      <t>: notez vos commentaires</t>
    </r>
  </si>
  <si>
    <t>6-15</t>
  </si>
  <si>
    <t>16-64</t>
  </si>
  <si>
    <t>6 à 15</t>
  </si>
  <si>
    <t>16 à 64</t>
  </si>
  <si>
    <r>
      <rPr>
        <b/>
        <sz val="14"/>
        <color theme="1"/>
        <rFont val="Calibri"/>
        <scheme val="minor"/>
      </rPr>
      <t>7</t>
    </r>
    <r>
      <rPr>
        <sz val="14"/>
        <color theme="1"/>
        <rFont val="Calibri"/>
        <scheme val="minor"/>
      </rPr>
      <t>. Situations de problèmes de santé et/ou de souffrance liés au travail</t>
    </r>
  </si>
  <si>
    <r>
      <rPr>
        <b/>
        <sz val="14"/>
        <color theme="1"/>
        <rFont val="Calibri"/>
        <scheme val="minor"/>
      </rPr>
      <t>11</t>
    </r>
    <r>
      <rPr>
        <sz val="14"/>
        <color theme="1"/>
        <rFont val="Calibri"/>
        <scheme val="minor"/>
      </rPr>
      <t>. Situations avec des patients d’une autre culture</t>
    </r>
  </si>
  <si>
    <t>3ème feuillet: statistiques sur le semestre</t>
  </si>
  <si>
    <r>
      <rPr>
        <sz val="12"/>
        <color theme="1"/>
        <rFont val="Wingdings"/>
        <family val="2"/>
      </rPr>
      <t xml:space="preserve"> </t>
    </r>
    <r>
      <rPr>
        <b/>
        <sz val="14"/>
        <color theme="1"/>
        <rFont val="Calibri"/>
        <scheme val="minor"/>
      </rPr>
      <t>1</t>
    </r>
    <r>
      <rPr>
        <sz val="14"/>
        <color theme="1"/>
        <rFont val="Calibri"/>
        <scheme val="minor"/>
      </rPr>
      <t xml:space="preserve"> : j'ai été très à l'aise</t>
    </r>
  </si>
  <si>
    <r>
      <rPr>
        <sz val="12"/>
        <color theme="1"/>
        <rFont val="Wingdings"/>
        <family val="2"/>
      </rPr>
      <t xml:space="preserve"> </t>
    </r>
    <r>
      <rPr>
        <b/>
        <sz val="14"/>
        <color theme="1"/>
        <rFont val="Calibri"/>
        <scheme val="minor"/>
      </rPr>
      <t>2</t>
    </r>
    <r>
      <rPr>
        <sz val="14"/>
        <color theme="1"/>
        <rFont val="Calibri"/>
        <scheme val="minor"/>
      </rPr>
      <t xml:space="preserve"> : j'ai été plutôt à l'aise</t>
    </r>
  </si>
  <si>
    <r>
      <rPr>
        <sz val="12"/>
        <color theme="1"/>
        <rFont val="Wingdings"/>
        <family val="2"/>
      </rPr>
      <t xml:space="preserve"> </t>
    </r>
    <r>
      <rPr>
        <b/>
        <sz val="14"/>
        <color theme="1"/>
        <rFont val="Calibri"/>
        <scheme val="minor"/>
      </rPr>
      <t>3</t>
    </r>
    <r>
      <rPr>
        <sz val="14"/>
        <color theme="1"/>
        <rFont val="Calibri"/>
        <scheme val="minor"/>
      </rPr>
      <t xml:space="preserve"> : j'ai été plutôt mal à l'aise</t>
    </r>
  </si>
  <si>
    <r>
      <rPr>
        <sz val="12"/>
        <color theme="1"/>
        <rFont val="Wingdings"/>
        <family val="2"/>
      </rPr>
      <t xml:space="preserve"> </t>
    </r>
    <r>
      <rPr>
        <b/>
        <sz val="14"/>
        <color theme="1"/>
        <rFont val="Calibri"/>
        <scheme val="minor"/>
      </rPr>
      <t>Relationnel (R)</t>
    </r>
    <r>
      <rPr>
        <sz val="14"/>
        <color theme="1"/>
        <rFont val="Calibri"/>
        <scheme val="minor"/>
      </rPr>
      <t>: domaine de la communication et notamment de la négociation</t>
    </r>
  </si>
  <si>
    <r>
      <rPr>
        <b/>
        <u/>
        <sz val="16"/>
        <color theme="1"/>
        <rFont val="Calibri (Corps)"/>
      </rPr>
      <t>Graphique n°2 :</t>
    </r>
    <r>
      <rPr>
        <b/>
        <sz val="16"/>
        <color theme="1"/>
        <rFont val="Calibri"/>
        <scheme val="minor"/>
      </rPr>
      <t xml:space="preserve"> radar des familles de situations cliniques auxquelles vous avez été confronté</t>
    </r>
  </si>
  <si>
    <r>
      <rPr>
        <b/>
        <u/>
        <sz val="16"/>
        <color theme="1"/>
        <rFont val="Calibri (Corps)"/>
      </rPr>
      <t>Graphique n°1 :</t>
    </r>
    <r>
      <rPr>
        <b/>
        <sz val="16"/>
        <color theme="1"/>
        <rFont val="Calibri"/>
        <scheme val="minor"/>
      </rPr>
      <t xml:space="preserve"> évolution des difficultés ressenties dans les domaines diagnostique, relationnel, thérapeutique et organisationnel</t>
    </r>
  </si>
  <si>
    <t>Nombre de consultations</t>
  </si>
  <si>
    <r>
      <rPr>
        <b/>
        <u/>
        <sz val="16"/>
        <color theme="1"/>
        <rFont val="Calibri (Corps)"/>
      </rPr>
      <t>Tableau n°1 :</t>
    </r>
    <r>
      <rPr>
        <b/>
        <sz val="16"/>
        <color theme="1"/>
        <rFont val="Calibri"/>
        <scheme val="minor"/>
      </rPr>
      <t xml:space="preserve"> nombre de consultations présentées sur le journal de bord</t>
    </r>
  </si>
  <si>
    <t>Supervision directe</t>
  </si>
  <si>
    <t>Supervision indirecte</t>
  </si>
  <si>
    <r>
      <rPr>
        <b/>
        <sz val="14"/>
        <color theme="1"/>
        <rFont val="Calibri"/>
        <scheme val="minor"/>
      </rPr>
      <t>1</t>
    </r>
    <r>
      <rPr>
        <sz val="14"/>
        <color theme="1"/>
        <rFont val="Calibri"/>
        <scheme val="minor"/>
      </rPr>
      <t>. Situations autour de patients souffrant de maladies chroniques, polymorbidité à forte prévalence</t>
    </r>
  </si>
  <si>
    <r>
      <rPr>
        <b/>
        <sz val="14"/>
        <color theme="1"/>
        <rFont val="Calibri"/>
        <scheme val="minor"/>
      </rPr>
      <t>3</t>
    </r>
    <r>
      <rPr>
        <sz val="14"/>
        <color theme="1"/>
        <rFont val="Calibri"/>
        <scheme val="minor"/>
      </rPr>
      <t xml:space="preserve">. Situations liées à des problèmes aigus / non programmés / dans le cadre des urgences réelles ou ressenties  </t>
    </r>
  </si>
  <si>
    <r>
      <rPr>
        <b/>
        <sz val="14"/>
        <color theme="1"/>
        <rFont val="Calibri"/>
        <scheme val="minor"/>
      </rPr>
      <t>4</t>
    </r>
    <r>
      <rPr>
        <sz val="14"/>
        <color theme="1"/>
        <rFont val="Calibri"/>
        <scheme val="minor"/>
      </rPr>
      <t xml:space="preserve">. Situations autour de problèmes de santé concernant les spécificités de l’enfant et de l’adolescent </t>
    </r>
  </si>
  <si>
    <r>
      <rPr>
        <b/>
        <sz val="14"/>
        <color theme="1"/>
        <rFont val="Calibri"/>
        <scheme val="minor"/>
      </rPr>
      <t>5</t>
    </r>
    <r>
      <rPr>
        <sz val="14"/>
        <color theme="1"/>
        <rFont val="Calibri"/>
        <scheme val="minor"/>
      </rPr>
      <t>. Situations autour de la sexualité, de la génitalité</t>
    </r>
  </si>
  <si>
    <r>
      <rPr>
        <b/>
        <sz val="14"/>
        <color theme="1"/>
        <rFont val="Calibri"/>
        <scheme val="minor"/>
      </rPr>
      <t>6</t>
    </r>
    <r>
      <rPr>
        <sz val="14"/>
        <color theme="1"/>
        <rFont val="Calibri"/>
        <scheme val="minor"/>
      </rPr>
      <t>. Situations autour de problèmes liés à l’histoire familiale et à la vie de couple</t>
    </r>
  </si>
  <si>
    <r>
      <rPr>
        <b/>
        <sz val="14"/>
        <color theme="1"/>
        <rFont val="Calibri"/>
        <scheme val="minor"/>
      </rPr>
      <t>8</t>
    </r>
    <r>
      <rPr>
        <sz val="14"/>
        <color theme="1"/>
        <rFont val="Calibri"/>
        <scheme val="minor"/>
      </rPr>
      <t xml:space="preserve">. Situations dont les aspects légaux, déontologiques et/ou juridiques / médicolégaux sont au premier plan </t>
    </r>
  </si>
  <si>
    <r>
      <rPr>
        <b/>
        <sz val="14"/>
        <color theme="1"/>
        <rFont val="Calibri"/>
        <scheme val="minor"/>
      </rPr>
      <t>9</t>
    </r>
    <r>
      <rPr>
        <sz val="14"/>
        <color theme="1"/>
        <rFont val="Calibri"/>
        <scheme val="minor"/>
      </rPr>
      <t xml:space="preserve">. Situations avec des patients difficiles / exigeants </t>
    </r>
  </si>
  <si>
    <r>
      <rPr>
        <b/>
        <sz val="14"/>
        <color theme="1"/>
        <rFont val="Calibri"/>
        <scheme val="minor"/>
      </rPr>
      <t>10</t>
    </r>
    <r>
      <rPr>
        <sz val="14"/>
        <color theme="1"/>
        <rFont val="Calibri"/>
        <scheme val="minor"/>
      </rPr>
      <t xml:space="preserve">. Situations où les problèmes sociaux sont au premier plan </t>
    </r>
  </si>
  <si>
    <t>Décision(s) et explication(s)</t>
  </si>
  <si>
    <r>
      <rPr>
        <b/>
        <sz val="14"/>
        <color theme="1"/>
        <rFont val="Calibri"/>
        <scheme val="minor"/>
      </rPr>
      <t>2</t>
    </r>
    <r>
      <rPr>
        <sz val="14"/>
        <color theme="1"/>
        <rFont val="Calibri"/>
        <scheme val="minor"/>
      </rPr>
      <t>. Situations liées à des problèmes aigus / non programmés / fréquents / exemplaires</t>
    </r>
  </si>
  <si>
    <r>
      <rPr>
        <sz val="14"/>
        <color theme="1"/>
        <rFont val="Wingdings"/>
        <family val="2"/>
      </rPr>
      <t xml:space="preserve"> </t>
    </r>
    <r>
      <rPr>
        <sz val="14"/>
        <color theme="1"/>
        <rFont val="Calibri"/>
        <scheme val="minor"/>
      </rPr>
      <t>Graphique représentant évolution des difficultés ressenties dans les domaines diagnostique, relationnel, thérapeutique et organisationnel</t>
    </r>
  </si>
  <si>
    <r>
      <rPr>
        <sz val="14"/>
        <color theme="1"/>
        <rFont val="Wingdings"/>
        <family val="2"/>
      </rPr>
      <t xml:space="preserve"> </t>
    </r>
    <r>
      <rPr>
        <sz val="14"/>
        <color theme="1"/>
        <rFont val="Calibri"/>
        <scheme val="minor"/>
      </rPr>
      <t>Graphique représentant votre confrontation aux familles de situations cliniques</t>
    </r>
  </si>
  <si>
    <t>Il y a 3 feuillets dans ce classeur :
- le 1er pour les consignes
- le 2e pour le journal de bord
- le 3e pour une vue d'ensemble du semestre en statistiques, purement informatives, afin que vous puissiez évaluer votre progression</t>
  </si>
  <si>
    <r>
      <t xml:space="preserve">* </t>
    </r>
    <r>
      <rPr>
        <i/>
        <u/>
        <sz val="14"/>
        <color theme="1"/>
        <rFont val="Calibri (Corps)"/>
      </rPr>
      <t>colonne "Apport de la rétroaction du MSU"</t>
    </r>
    <r>
      <rPr>
        <sz val="14"/>
        <color theme="1"/>
        <rFont val="Calibri"/>
        <scheme val="minor"/>
      </rPr>
      <t>: notez  ce que vous a apporté la supervision (directe ou indirecte) de votre maître de stage</t>
    </r>
  </si>
  <si>
    <t>NE PAS MODIFIER CETTE PARTIE DROITE ! MERCI !</t>
  </si>
  <si>
    <t>Date</t>
  </si>
  <si>
    <r>
      <rPr>
        <b/>
        <sz val="14"/>
        <color theme="1"/>
        <rFont val="Calibri"/>
        <scheme val="minor"/>
      </rPr>
      <t>3.</t>
    </r>
    <r>
      <rPr>
        <sz val="14"/>
        <color theme="1"/>
        <rFont val="Calibri"/>
        <scheme val="minor"/>
      </rPr>
      <t xml:space="preserve"> Situations liées à des problèmes aigus / non programmés / dans le cadre des urgences réelles ou ressenties  </t>
    </r>
  </si>
  <si>
    <r>
      <t xml:space="preserve">4. </t>
    </r>
    <r>
      <rPr>
        <sz val="14"/>
        <color theme="1"/>
        <rFont val="Calibri"/>
        <scheme val="minor"/>
      </rPr>
      <t xml:space="preserve">Situations autour de problèmes de santé concernant les spécificités de l’enfant et de l’adolescent </t>
    </r>
  </si>
  <si>
    <r>
      <t xml:space="preserve">9. </t>
    </r>
    <r>
      <rPr>
        <sz val="14"/>
        <color theme="1"/>
        <rFont val="Calibri"/>
        <scheme val="minor"/>
      </rPr>
      <t xml:space="preserve">Situations avec des patients difficiles / exigeants </t>
    </r>
  </si>
  <si>
    <r>
      <t xml:space="preserve">10. </t>
    </r>
    <r>
      <rPr>
        <sz val="14"/>
        <color theme="1"/>
        <rFont val="Calibri"/>
        <scheme val="minor"/>
      </rPr>
      <t xml:space="preserve">Situations où les problèmes sociaux sont au premier plan </t>
    </r>
  </si>
  <si>
    <t>Le journal de bord semestriel répond à deux objectifs :
- être un support de réflexivité pour vous, le responsable pédagogique de votre stage (MSU ou hospitalier) et votre tuteur
- attester de votre confrontation aux familles de situations</t>
  </si>
  <si>
    <r>
      <t xml:space="preserve">Durant chaque semestre de votre phase socle, vous devez y saisir un minimum de </t>
    </r>
    <r>
      <rPr>
        <b/>
        <sz val="14"/>
        <color theme="1"/>
        <rFont val="Calibri"/>
        <scheme val="minor"/>
      </rPr>
      <t>quatre situations pour chacune des familles 1, 2, 3 et 10</t>
    </r>
  </si>
  <si>
    <r>
      <t xml:space="preserve">Durant ceux de votre phase d’approfondissement, vous devez y saisir un minimum de </t>
    </r>
    <r>
      <rPr>
        <b/>
        <sz val="14"/>
        <color theme="1"/>
        <rFont val="Calibri"/>
        <scheme val="minor"/>
      </rPr>
      <t>quatre situations pour toutes les familles</t>
    </r>
  </si>
  <si>
    <r>
      <t xml:space="preserve">* </t>
    </r>
    <r>
      <rPr>
        <i/>
        <u/>
        <sz val="14"/>
        <color theme="1"/>
        <rFont val="Calibri"/>
        <scheme val="minor"/>
      </rPr>
      <t>les colonnes vertes "J'évalue mes difficultés ressenties de 1 à 4 dans les domaines"</t>
    </r>
    <r>
      <rPr>
        <sz val="14"/>
        <color theme="1"/>
        <rFont val="Calibri"/>
        <scheme val="minor"/>
      </rPr>
      <t>: pour chaque domaine D (diagnostic), R (relationnel), T (thérapeutique) et O (organisationnel), évaluez votre aisance de 1 à 4 et notez-la dans la cellule correspondante. Vous pouvez avoir été en difficulté dans aucun, un ou plusieurs domaines pour la même consultation</t>
    </r>
  </si>
  <si>
    <t>J'évalue mes difficultés ressenties de 1 à 4 dans les domaines :</t>
  </si>
  <si>
    <r>
      <rPr>
        <sz val="14"/>
        <color theme="1"/>
        <rFont val="Wingdings"/>
        <family val="2"/>
      </rPr>
      <t xml:space="preserve"> </t>
    </r>
    <r>
      <rPr>
        <u/>
        <sz val="14"/>
        <color theme="1"/>
        <rFont val="Calibri"/>
        <scheme val="minor"/>
      </rPr>
      <t>Tableau "les consultations par tranches d'âges"</t>
    </r>
    <r>
      <rPr>
        <sz val="14"/>
        <color theme="1"/>
        <rFont val="Calibri"/>
        <scheme val="minor"/>
      </rPr>
      <t>: indique le nombre de patients vus par tranche d'âge, en valeur absolue et en pourcentage sur le total des consultations</t>
    </r>
  </si>
  <si>
    <r>
      <rPr>
        <sz val="14"/>
        <color theme="1"/>
        <rFont val="Wingdings"/>
        <family val="2"/>
      </rPr>
      <t xml:space="preserve"> </t>
    </r>
    <r>
      <rPr>
        <u/>
        <sz val="14"/>
        <color theme="1"/>
        <rFont val="Calibri"/>
        <scheme val="minor"/>
      </rPr>
      <t>Graphique "Situations à l'aise"</t>
    </r>
    <r>
      <rPr>
        <sz val="14"/>
        <color theme="1"/>
        <rFont val="Calibri"/>
        <scheme val="minor"/>
      </rPr>
      <t>: correspond au nombre de situations où le domaine concerné (D,R,T ou O) n'a pas posé de difficultés majeures, c'est-à-dire "je suis très à l'aise (1)" ou "plutôt à l'aise (2)"</t>
    </r>
  </si>
  <si>
    <r>
      <rPr>
        <sz val="12"/>
        <color theme="1"/>
        <rFont val="Wingdings"/>
        <family val="2"/>
      </rPr>
      <t xml:space="preserve"> </t>
    </r>
    <r>
      <rPr>
        <b/>
        <sz val="14"/>
        <color theme="1"/>
        <rFont val="Calibri"/>
        <scheme val="minor"/>
      </rPr>
      <t>4</t>
    </r>
    <r>
      <rPr>
        <sz val="14"/>
        <color theme="1"/>
        <rFont val="Calibri"/>
        <scheme val="minor"/>
      </rPr>
      <t xml:space="preserve"> : je n'ai pas été à l'aise du tout</t>
    </r>
  </si>
  <si>
    <r>
      <rPr>
        <sz val="14"/>
        <color theme="1"/>
        <rFont val="Wingdings"/>
        <family val="2"/>
      </rPr>
      <t xml:space="preserve"> </t>
    </r>
    <r>
      <rPr>
        <u/>
        <sz val="14"/>
        <color theme="1"/>
        <rFont val="Calibri"/>
        <scheme val="minor"/>
      </rPr>
      <t>Graphique "Situations difficiles"</t>
    </r>
    <r>
      <rPr>
        <sz val="14"/>
        <color theme="1"/>
        <rFont val="Calibri"/>
        <scheme val="minor"/>
      </rPr>
      <t>: correspond, au contraire, au nombre de situations difficiles dans chaque domaine (D,R,T ou O), c'est à dire "j'ai été plutôt mal à l'aise (3) ou "pas à l'aise du tout (4)"</t>
    </r>
  </si>
  <si>
    <r>
      <t xml:space="preserve">* </t>
    </r>
    <r>
      <rPr>
        <i/>
        <u/>
        <sz val="14"/>
        <color theme="1"/>
        <rFont val="Calibri"/>
        <scheme val="minor"/>
      </rPr>
      <t>colonne "Décision(s)"</t>
    </r>
    <r>
      <rPr>
        <sz val="14"/>
        <color theme="1"/>
        <rFont val="Calibri"/>
        <scheme val="minor"/>
      </rPr>
      <t>: notez vos actions pour cette consulation : thérapeutiques, examens, conseils, certificats, courriers, etc.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</si>
</sst>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24"/>
      <color theme="1"/>
      <name val="Calibri"/>
      <scheme val="minor"/>
    </font>
    <font>
      <sz val="14"/>
      <color theme="1"/>
      <name val="Calibri"/>
      <scheme val="minor"/>
    </font>
    <font>
      <b/>
      <u/>
      <sz val="16"/>
      <color theme="1"/>
      <name val="Calibri"/>
      <scheme val="minor"/>
    </font>
    <font>
      <sz val="12"/>
      <color rgb="FF006100"/>
      <name val="Calibri"/>
      <family val="2"/>
      <scheme val="minor"/>
    </font>
    <font>
      <i/>
      <u/>
      <sz val="14"/>
      <color theme="1"/>
      <name val="Calibri"/>
      <scheme val="minor"/>
    </font>
    <font>
      <b/>
      <sz val="14"/>
      <color theme="1"/>
      <name val="Calibri"/>
      <scheme val="minor"/>
    </font>
    <font>
      <b/>
      <sz val="13"/>
      <name val="Calibri"/>
      <scheme val="minor"/>
    </font>
    <font>
      <sz val="13"/>
      <name val="Calibri"/>
      <scheme val="minor"/>
    </font>
    <font>
      <sz val="12"/>
      <color theme="1"/>
      <name val="Wingdings"/>
      <family val="2"/>
    </font>
    <font>
      <u/>
      <sz val="14"/>
      <color theme="1"/>
      <name val="Calibri"/>
      <scheme val="minor"/>
    </font>
    <font>
      <b/>
      <sz val="12"/>
      <color rgb="FF3F3F3F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4"/>
      <color theme="1"/>
      <name val="Wingdings"/>
      <family val="2"/>
    </font>
    <font>
      <b/>
      <sz val="14"/>
      <color theme="0"/>
      <name val="Calibri"/>
      <scheme val="minor"/>
    </font>
    <font>
      <sz val="13"/>
      <name val="Calibri"/>
    </font>
    <font>
      <sz val="12"/>
      <color indexed="8"/>
      <name val="Calibri"/>
      <family val="2"/>
    </font>
    <font>
      <b/>
      <sz val="12"/>
      <color rgb="FF3F3F3F"/>
      <name val="Calibri"/>
      <family val="2"/>
      <charset val="1"/>
    </font>
    <font>
      <sz val="12"/>
      <color indexed="17"/>
      <name val="Calibri"/>
      <family val="2"/>
    </font>
    <font>
      <sz val="12"/>
      <name val="Calibri"/>
      <family val="2"/>
      <scheme val="minor"/>
    </font>
    <font>
      <b/>
      <sz val="14"/>
      <name val="Calibri"/>
      <scheme val="minor"/>
    </font>
    <font>
      <sz val="14"/>
      <name val="Calibri"/>
      <scheme val="minor"/>
    </font>
    <font>
      <b/>
      <sz val="12"/>
      <name val="Calibri"/>
      <family val="2"/>
      <scheme val="minor"/>
    </font>
    <font>
      <b/>
      <u/>
      <sz val="13"/>
      <name val="Calibri"/>
      <family val="2"/>
      <scheme val="minor"/>
    </font>
    <font>
      <b/>
      <sz val="13"/>
      <name val="Calibri"/>
    </font>
    <font>
      <b/>
      <sz val="12"/>
      <name val="Calibri"/>
    </font>
    <font>
      <sz val="12"/>
      <name val="Calibri"/>
    </font>
    <font>
      <sz val="10"/>
      <name val="Arial"/>
    </font>
    <font>
      <b/>
      <u/>
      <sz val="12"/>
      <name val="Calibri"/>
    </font>
    <font>
      <sz val="15.6"/>
      <name val="Calibri"/>
      <scheme val="minor"/>
    </font>
    <font>
      <sz val="14.4"/>
      <name val="Calibri"/>
      <scheme val="minor"/>
    </font>
    <font>
      <b/>
      <sz val="11"/>
      <name val="Calibri"/>
      <family val="2"/>
    </font>
    <font>
      <i/>
      <u/>
      <sz val="14"/>
      <color theme="1"/>
      <name val="Calibri (Corps)"/>
    </font>
    <font>
      <u/>
      <sz val="16"/>
      <color theme="1"/>
      <name val="Calibri"/>
      <scheme val="minor"/>
    </font>
    <font>
      <b/>
      <sz val="16"/>
      <color theme="1"/>
      <name val="Calibri"/>
      <scheme val="minor"/>
    </font>
    <font>
      <b/>
      <u/>
      <sz val="16"/>
      <color theme="1"/>
      <name val="Calibri (Corps)"/>
    </font>
    <font>
      <sz val="12"/>
      <color rgb="FFFFEFD3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9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E4DFEC"/>
        <bgColor indexed="64"/>
      </patternFill>
    </fill>
    <fill>
      <patternFill patternType="solid">
        <fgColor rgb="FFFFEFD3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EFD3"/>
        <bgColor rgb="FFFFFFCC"/>
      </patternFill>
    </fill>
    <fill>
      <patternFill patternType="solid">
        <fgColor rgb="FFE4DFEC"/>
        <bgColor rgb="FFDCE6F2"/>
      </patternFill>
    </fill>
    <fill>
      <patternFill patternType="solid">
        <fgColor rgb="FFF2DCDB"/>
        <bgColor rgb="FFE4DFEC"/>
      </patternFill>
    </fill>
    <fill>
      <patternFill patternType="solid">
        <fgColor rgb="FF95B3D7"/>
        <bgColor rgb="FFB2B2B2"/>
      </patternFill>
    </fill>
    <fill>
      <patternFill patternType="solid">
        <fgColor rgb="FFC0504D"/>
        <bgColor rgb="FFBE4B48"/>
      </patternFill>
    </fill>
    <fill>
      <patternFill patternType="solid">
        <fgColor rgb="FF9BBB59"/>
        <bgColor rgb="FF98B855"/>
      </patternFill>
    </fill>
    <fill>
      <patternFill patternType="solid">
        <fgColor rgb="FFC6EFCE"/>
        <bgColor rgb="FFDCE6F2"/>
      </patternFill>
    </fill>
    <fill>
      <patternFill patternType="solid">
        <fgColor rgb="FFE4DFEC"/>
        <bgColor rgb="FFF2DCDB"/>
      </patternFill>
    </fill>
    <fill>
      <patternFill patternType="solid">
        <fgColor rgb="FFC6EFCE"/>
        <bgColor rgb="FFCCFFFF"/>
      </patternFill>
    </fill>
    <fill>
      <patternFill patternType="solid">
        <fgColor rgb="FF95B3D7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2F2F2"/>
        <bgColor rgb="FFFFEFD3"/>
      </patternFill>
    </fill>
    <fill>
      <patternFill patternType="solid">
        <fgColor rgb="FFFFEFD3"/>
        <bgColor rgb="FFF2F2F2"/>
      </patternFill>
    </fill>
    <fill>
      <patternFill patternType="solid">
        <fgColor rgb="FFFFEFD3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rgb="FF95B3D7"/>
        <bgColor rgb="FF000000"/>
      </patternFill>
    </fill>
    <fill>
      <patternFill patternType="solid">
        <fgColor rgb="FFC0504D"/>
        <bgColor rgb="FF000000"/>
      </patternFill>
    </fill>
    <fill>
      <patternFill patternType="solid">
        <fgColor rgb="FF9BBB59"/>
        <bgColor rgb="FF000000"/>
      </patternFill>
    </fill>
    <fill>
      <patternFill patternType="solid">
        <fgColor rgb="FFB1A0C7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indexed="42"/>
        <bgColor indexed="27"/>
      </patternFill>
    </fill>
    <fill>
      <patternFill patternType="solid">
        <fgColor rgb="FFE4DFEC"/>
        <bgColor auto="1"/>
      </patternFill>
    </fill>
    <fill>
      <patternFill patternType="solid">
        <fgColor rgb="FFE4DFEC"/>
        <bgColor indexed="9"/>
      </patternFill>
    </fill>
    <fill>
      <patternFill patternType="solid">
        <fgColor rgb="FFE4DFEC"/>
        <bgColor indexed="27"/>
      </patternFill>
    </fill>
    <fill>
      <patternFill patternType="solid">
        <fgColor rgb="FFE4DFEC"/>
        <bgColor indexed="26"/>
      </patternFill>
    </fill>
    <fill>
      <patternFill patternType="solid">
        <fgColor rgb="FFF2DCDB"/>
        <bgColor auto="1"/>
      </patternFill>
    </fill>
    <fill>
      <patternFill patternType="solid">
        <fgColor rgb="FFF2DCDB"/>
        <bgColor indexed="47"/>
      </patternFill>
    </fill>
    <fill>
      <patternFill patternType="solid">
        <fgColor rgb="FFF2DCDB"/>
        <bgColor indexed="9"/>
      </patternFill>
    </fill>
    <fill>
      <patternFill patternType="solid">
        <fgColor rgb="FFF2DCDB"/>
        <bgColor indexed="31"/>
      </patternFill>
    </fill>
    <fill>
      <patternFill patternType="solid">
        <fgColor rgb="FFF2DCDB"/>
        <bgColor indexed="13"/>
      </patternFill>
    </fill>
    <fill>
      <patternFill patternType="solid">
        <fgColor rgb="FFF2DCDB"/>
        <bgColor indexed="22"/>
      </patternFill>
    </fill>
    <fill>
      <patternFill patternType="solid">
        <fgColor rgb="FF95B3D7"/>
        <bgColor auto="1"/>
      </patternFill>
    </fill>
    <fill>
      <patternFill patternType="solid">
        <fgColor rgb="FF95B3D7"/>
        <bgColor indexed="30"/>
      </patternFill>
    </fill>
    <fill>
      <patternFill patternType="solid">
        <fgColor rgb="FF95B3D7"/>
        <bgColor rgb="FFCCFFFF"/>
      </patternFill>
    </fill>
    <fill>
      <patternFill patternType="solid">
        <fgColor rgb="FF95B3D7"/>
        <bgColor indexed="22"/>
      </patternFill>
    </fill>
    <fill>
      <patternFill patternType="solid">
        <fgColor rgb="FF95B3D7"/>
        <bgColor indexed="21"/>
      </patternFill>
    </fill>
    <fill>
      <patternFill patternType="solid">
        <fgColor rgb="FFC0504D"/>
        <bgColor auto="1"/>
      </patternFill>
    </fill>
    <fill>
      <patternFill patternType="solid">
        <fgColor rgb="FFC0504D"/>
        <bgColor indexed="10"/>
      </patternFill>
    </fill>
    <fill>
      <patternFill patternType="solid">
        <fgColor rgb="FFC0504D"/>
        <bgColor rgb="FFCCFFFF"/>
      </patternFill>
    </fill>
    <fill>
      <patternFill patternType="solid">
        <fgColor rgb="FFC0504D"/>
        <bgColor indexed="25"/>
      </patternFill>
    </fill>
    <fill>
      <patternFill patternType="solid">
        <fgColor rgb="FFC0504D"/>
        <bgColor indexed="21"/>
      </patternFill>
    </fill>
    <fill>
      <patternFill patternType="solid">
        <fgColor rgb="FFC0504D"/>
        <bgColor indexed="60"/>
      </patternFill>
    </fill>
    <fill>
      <patternFill patternType="solid">
        <fgColor rgb="FF9BBB59"/>
        <bgColor auto="1"/>
      </patternFill>
    </fill>
    <fill>
      <patternFill patternType="solid">
        <fgColor rgb="FF9BBB59"/>
        <bgColor indexed="57"/>
      </patternFill>
    </fill>
    <fill>
      <patternFill patternType="solid">
        <fgColor rgb="FF9BBB59"/>
        <bgColor rgb="FFCCFFFF"/>
      </patternFill>
    </fill>
    <fill>
      <patternFill patternType="solid">
        <fgColor rgb="FF9BBB59"/>
        <bgColor indexed="50"/>
      </patternFill>
    </fill>
    <fill>
      <patternFill patternType="solid">
        <fgColor rgb="FF9BBB59"/>
        <bgColor indexed="21"/>
      </patternFill>
    </fill>
    <fill>
      <patternFill patternType="solid">
        <fgColor rgb="FFB1A0C7"/>
        <bgColor indexed="64"/>
      </patternFill>
    </fill>
    <fill>
      <patternFill patternType="solid">
        <fgColor rgb="FFB1A0C7"/>
        <bgColor rgb="FFA5A5A5"/>
      </patternFill>
    </fill>
    <fill>
      <patternFill patternType="solid">
        <fgColor rgb="FFB1A0C7"/>
        <bgColor auto="1"/>
      </patternFill>
    </fill>
    <fill>
      <patternFill patternType="solid">
        <fgColor rgb="FFB1A0C7"/>
        <bgColor indexed="20"/>
      </patternFill>
    </fill>
    <fill>
      <patternFill patternType="solid">
        <fgColor rgb="FFB1A0C7"/>
        <bgColor rgb="FFCCFFFF"/>
      </patternFill>
    </fill>
    <fill>
      <patternFill patternType="solid">
        <fgColor rgb="FFB1A0C7"/>
        <bgColor rgb="FFB2B2B2"/>
      </patternFill>
    </fill>
    <fill>
      <patternFill patternType="solid">
        <fgColor rgb="FFB1A0C7"/>
        <bgColor indexed="55"/>
      </patternFill>
    </fill>
    <fill>
      <patternFill patternType="solid">
        <fgColor rgb="FFB1A0C7"/>
        <bgColor indexed="21"/>
      </patternFill>
    </fill>
    <fill>
      <patternFill patternType="solid">
        <fgColor rgb="FFB1A0C7"/>
        <bgColor indexed="36"/>
      </patternFill>
    </fill>
    <fill>
      <patternFill patternType="solid">
        <fgColor rgb="FFC6EFCE"/>
        <bgColor auto="1"/>
      </patternFill>
    </fill>
    <fill>
      <patternFill patternType="solid">
        <fgColor rgb="FFC6EFCE"/>
        <bgColor indexed="42"/>
      </patternFill>
    </fill>
    <fill>
      <patternFill patternType="solid">
        <fgColor rgb="FFC6EFCE"/>
        <bgColor indexed="27"/>
      </patternFill>
    </fill>
    <fill>
      <patternFill patternType="solid">
        <fgColor rgb="FFC6EFCE"/>
        <bgColor indexed="21"/>
      </patternFill>
    </fill>
    <fill>
      <patternFill patternType="solid">
        <fgColor rgb="FFFFEFD3"/>
        <bgColor auto="1"/>
      </patternFill>
    </fill>
    <fill>
      <patternFill patternType="solid">
        <fgColor rgb="FFFFEFD3"/>
        <bgColor indexed="26"/>
      </patternFill>
    </fill>
    <fill>
      <patternFill patternType="solid">
        <fgColor rgb="FFFFEFD3"/>
        <bgColor indexed="45"/>
      </patternFill>
    </fill>
    <fill>
      <patternFill patternType="solid">
        <fgColor rgb="FFFFEFD3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E4DFEC"/>
      </patternFill>
    </fill>
    <fill>
      <patternFill patternType="solid">
        <fgColor theme="8" tint="0.79998168889431442"/>
        <bgColor auto="1"/>
      </patternFill>
    </fill>
    <fill>
      <patternFill patternType="solid">
        <fgColor theme="8" tint="0.79998168889431442"/>
        <bgColor indexed="47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31"/>
      </patternFill>
    </fill>
    <fill>
      <patternFill patternType="solid">
        <fgColor theme="8" tint="0.79998168889431442"/>
        <bgColor indexed="13"/>
      </patternFill>
    </fill>
    <fill>
      <patternFill patternType="solid">
        <fgColor theme="8" tint="0.79998168889431442"/>
        <b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E4DFEC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47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59999389629810485"/>
        <bgColor indexed="31"/>
      </patternFill>
    </fill>
    <fill>
      <patternFill patternType="solid">
        <fgColor theme="9" tint="0.59999389629810485"/>
        <bgColor indexed="13"/>
      </patternFill>
    </fill>
    <fill>
      <patternFill patternType="solid">
        <fgColor theme="9" tint="0.59999389629810485"/>
        <bgColor indexed="22"/>
      </patternFill>
    </fill>
  </fills>
  <borders count="46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ck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 diagonalDown="1">
      <left style="thick">
        <color theme="1"/>
      </left>
      <right style="thin">
        <color theme="1"/>
      </right>
      <top style="thick">
        <color theme="1"/>
      </top>
      <bottom style="thin">
        <color theme="1"/>
      </bottom>
      <diagonal style="thin">
        <color auto="1"/>
      </diagonal>
    </border>
    <border>
      <left style="thin">
        <color theme="1"/>
      </left>
      <right style="thick">
        <color theme="1"/>
      </right>
      <top style="thick">
        <color theme="1"/>
      </top>
      <bottom style="thin">
        <color theme="1"/>
      </bottom>
      <diagonal/>
    </border>
    <border>
      <left style="thick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ck">
        <color theme="1"/>
      </right>
      <top style="thin">
        <color theme="1"/>
      </top>
      <bottom/>
      <diagonal/>
    </border>
    <border>
      <left style="thick">
        <color theme="1"/>
      </left>
      <right style="thin">
        <color theme="1"/>
      </right>
      <top/>
      <bottom style="thick">
        <color theme="1"/>
      </bottom>
      <diagonal/>
    </border>
    <border>
      <left style="thin">
        <color theme="1"/>
      </left>
      <right style="thin">
        <color theme="1"/>
      </right>
      <top/>
      <bottom style="thick">
        <color theme="1"/>
      </bottom>
      <diagonal/>
    </border>
    <border>
      <left style="thin">
        <color theme="1"/>
      </left>
      <right style="thick">
        <color theme="1"/>
      </right>
      <top/>
      <bottom style="thick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theme="1"/>
      </left>
      <right style="medium">
        <color auto="1"/>
      </right>
      <top style="thin">
        <color theme="1"/>
      </top>
      <bottom style="thin">
        <color theme="1"/>
      </bottom>
      <diagonal/>
    </border>
    <border>
      <left style="medium">
        <color auto="1"/>
      </left>
      <right style="thin">
        <color theme="1"/>
      </right>
      <top/>
      <bottom/>
      <diagonal/>
    </border>
    <border>
      <left style="medium">
        <color auto="1"/>
      </left>
      <right style="thin">
        <color theme="1"/>
      </right>
      <top style="thin">
        <color theme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auto="1"/>
      </bottom>
      <diagonal/>
    </border>
    <border>
      <left style="thin">
        <color theme="1"/>
      </left>
      <right style="medium">
        <color auto="1"/>
      </right>
      <top style="thin">
        <color theme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ck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ck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theme="1"/>
      </right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medium">
        <color auto="1"/>
      </top>
      <bottom/>
      <diagonal/>
    </border>
    <border>
      <left style="thin">
        <color theme="1"/>
      </left>
      <right style="medium">
        <color auto="1"/>
      </right>
      <top style="medium">
        <color auto="1"/>
      </top>
      <bottom style="thin">
        <color theme="1"/>
      </bottom>
      <diagonal/>
    </border>
  </borders>
  <cellStyleXfs count="433">
    <xf numFmtId="0" fontId="0" fillId="0" borderId="0"/>
    <xf numFmtId="0" fontId="3" fillId="0" borderId="1" applyNumberFormat="0" applyFill="0" applyAlignment="0" applyProtection="0"/>
    <xf numFmtId="0" fontId="3" fillId="2" borderId="0">
      <alignment horizontal="center"/>
    </xf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16" fillId="7" borderId="26" applyNumberFormat="0" applyAlignment="0" applyProtection="0"/>
    <xf numFmtId="0" fontId="17" fillId="8" borderId="27" applyNumberForma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3" fillId="23" borderId="26" applyProtection="0"/>
    <xf numFmtId="0" fontId="22" fillId="0" borderId="0"/>
    <xf numFmtId="0" fontId="24" fillId="33" borderId="0"/>
    <xf numFmtId="0" fontId="24" fillId="7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22">
    <xf numFmtId="0" fontId="0" fillId="0" borderId="0" xfId="0"/>
    <xf numFmtId="0" fontId="8" fillId="0" borderId="0" xfId="0" applyFont="1" applyAlignment="1">
      <alignment vertical="center"/>
    </xf>
    <xf numFmtId="0" fontId="0" fillId="6" borderId="0" xfId="0" applyFill="1"/>
    <xf numFmtId="0" fontId="13" fillId="6" borderId="2" xfId="375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6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0" fillId="0" borderId="33" xfId="0" applyBorder="1"/>
    <xf numFmtId="0" fontId="0" fillId="0" borderId="34" xfId="0" applyFont="1" applyBorder="1"/>
    <xf numFmtId="0" fontId="0" fillId="10" borderId="0" xfId="0" applyFont="1" applyFill="1" applyBorder="1"/>
    <xf numFmtId="0" fontId="0" fillId="0" borderId="0" xfId="0" applyFill="1" applyAlignment="1">
      <alignment vertical="center"/>
    </xf>
    <xf numFmtId="9" fontId="0" fillId="0" borderId="0" xfId="0" applyNumberFormat="1"/>
    <xf numFmtId="0" fontId="13" fillId="6" borderId="2" xfId="375" applyFont="1" applyFill="1" applyBorder="1" applyAlignment="1">
      <alignment horizontal="left" vertical="center" wrapText="1"/>
    </xf>
    <xf numFmtId="0" fontId="13" fillId="21" borderId="2" xfId="375" applyFont="1" applyFill="1" applyBorder="1" applyAlignment="1">
      <alignment horizontal="center" vertical="center" wrapText="1"/>
    </xf>
    <xf numFmtId="0" fontId="13" fillId="22" borderId="2" xfId="375" applyFont="1" applyFill="1" applyBorder="1" applyAlignment="1">
      <alignment horizontal="center" vertical="center" wrapText="1"/>
    </xf>
    <xf numFmtId="0" fontId="13" fillId="60" borderId="2" xfId="375" applyFont="1" applyFill="1" applyBorder="1" applyAlignment="1">
      <alignment horizontal="center"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61" borderId="2" xfId="0" applyFont="1" applyFill="1" applyBorder="1" applyAlignment="1">
      <alignment horizontal="center" vertical="center" wrapText="1"/>
    </xf>
    <xf numFmtId="0" fontId="13" fillId="17" borderId="2" xfId="0" applyFont="1" applyFill="1" applyBorder="1" applyAlignment="1">
      <alignment horizontal="center" vertical="center" wrapText="1"/>
    </xf>
    <xf numFmtId="0" fontId="13" fillId="19" borderId="2" xfId="0" applyFont="1" applyFill="1" applyBorder="1" applyAlignment="1">
      <alignment horizontal="center" vertical="center" wrapText="1"/>
    </xf>
    <xf numFmtId="0" fontId="21" fillId="50" borderId="2" xfId="0" applyFont="1" applyFill="1" applyBorder="1" applyAlignment="1">
      <alignment horizontal="center" vertical="center" wrapText="1"/>
    </xf>
    <xf numFmtId="0" fontId="21" fillId="56" borderId="2" xfId="0" applyFont="1" applyFill="1" applyBorder="1" applyAlignment="1">
      <alignment horizontal="center" vertical="center" wrapText="1"/>
    </xf>
    <xf numFmtId="0" fontId="21" fillId="63" borderId="2" xfId="0" applyFont="1" applyFill="1" applyBorder="1" applyAlignment="1">
      <alignment horizontal="center" vertical="center" wrapText="1"/>
    </xf>
    <xf numFmtId="0" fontId="21" fillId="70" borderId="2" xfId="0" applyFont="1" applyFill="1" applyBorder="1" applyAlignment="1">
      <alignment horizontal="center" vertical="center" wrapText="1"/>
    </xf>
    <xf numFmtId="0" fontId="21" fillId="15" borderId="2" xfId="372" applyFont="1" applyFill="1" applyBorder="1" applyAlignment="1" applyProtection="1">
      <alignment horizontal="center" vertical="center" wrapText="1"/>
    </xf>
    <xf numFmtId="0" fontId="21" fillId="16" borderId="2" xfId="372" applyFont="1" applyFill="1" applyBorder="1" applyAlignment="1" applyProtection="1">
      <alignment horizontal="center" vertical="center" wrapText="1"/>
    </xf>
    <xf numFmtId="0" fontId="21" fillId="61" borderId="2" xfId="372" applyFont="1" applyFill="1" applyBorder="1" applyAlignment="1" applyProtection="1">
      <alignment horizontal="center" vertical="center" wrapText="1"/>
    </xf>
    <xf numFmtId="0" fontId="21" fillId="51" borderId="2" xfId="372" applyFont="1" applyFill="1" applyBorder="1" applyAlignment="1">
      <alignment horizontal="center" vertical="center" wrapText="1"/>
    </xf>
    <xf numFmtId="0" fontId="21" fillId="57" borderId="2" xfId="372" applyFont="1" applyFill="1" applyBorder="1" applyAlignment="1">
      <alignment horizontal="center" vertical="center" wrapText="1"/>
    </xf>
    <xf numFmtId="0" fontId="21" fillId="64" borderId="2" xfId="372" applyFont="1" applyFill="1" applyBorder="1" applyAlignment="1">
      <alignment horizontal="center" vertical="center" wrapText="1"/>
    </xf>
    <xf numFmtId="0" fontId="13" fillId="65" borderId="2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29" borderId="2" xfId="0" applyFont="1" applyFill="1" applyBorder="1" applyAlignment="1">
      <alignment horizontal="center" vertical="center" wrapText="1"/>
    </xf>
    <xf numFmtId="0" fontId="13" fillId="30" borderId="2" xfId="0" applyFont="1" applyFill="1" applyBorder="1" applyAlignment="1">
      <alignment horizontal="center" vertical="center" wrapText="1"/>
    </xf>
    <xf numFmtId="0" fontId="13" fillId="31" borderId="2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21" fillId="52" borderId="2" xfId="374" applyNumberFormat="1" applyFont="1" applyFill="1" applyBorder="1" applyAlignment="1" applyProtection="1">
      <alignment horizontal="center" vertical="center" wrapText="1"/>
    </xf>
    <xf numFmtId="0" fontId="21" fillId="58" borderId="2" xfId="374" applyNumberFormat="1" applyFont="1" applyFill="1" applyBorder="1" applyAlignment="1" applyProtection="1">
      <alignment horizontal="center" vertical="center" wrapText="1"/>
    </xf>
    <xf numFmtId="0" fontId="21" fillId="66" borderId="2" xfId="374" applyNumberFormat="1" applyFont="1" applyFill="1" applyBorder="1" applyAlignment="1" applyProtection="1">
      <alignment horizontal="center" vertical="center" wrapText="1"/>
    </xf>
    <xf numFmtId="0" fontId="21" fillId="71" borderId="2" xfId="374" applyNumberFormat="1" applyFont="1" applyFill="1" applyBorder="1" applyAlignment="1" applyProtection="1">
      <alignment horizontal="center" vertical="center" wrapText="1"/>
    </xf>
    <xf numFmtId="0" fontId="21" fillId="19" borderId="2" xfId="372" applyFont="1" applyFill="1" applyBorder="1" applyAlignment="1" applyProtection="1">
      <alignment horizontal="center" vertical="center" wrapText="1"/>
    </xf>
    <xf numFmtId="0" fontId="21" fillId="54" borderId="2" xfId="375" applyNumberFormat="1" applyFont="1" applyFill="1" applyBorder="1" applyAlignment="1" applyProtection="1">
      <alignment horizontal="center" vertical="center" wrapText="1"/>
    </xf>
    <xf numFmtId="0" fontId="21" fillId="59" borderId="2" xfId="375" applyNumberFormat="1" applyFont="1" applyFill="1" applyBorder="1" applyAlignment="1" applyProtection="1">
      <alignment horizontal="center" vertical="center" wrapText="1"/>
    </xf>
    <xf numFmtId="0" fontId="21" fillId="68" borderId="2" xfId="375" applyNumberFormat="1" applyFont="1" applyFill="1" applyBorder="1" applyAlignment="1" applyProtection="1">
      <alignment horizontal="center" vertical="center" wrapText="1"/>
    </xf>
    <xf numFmtId="0" fontId="21" fillId="71" borderId="2" xfId="375" applyNumberFormat="1" applyFont="1" applyFill="1" applyBorder="1" applyAlignment="1" applyProtection="1">
      <alignment horizontal="center" vertical="center" wrapText="1"/>
    </xf>
    <xf numFmtId="0" fontId="12" fillId="21" borderId="37" xfId="375" applyFont="1" applyFill="1" applyBorder="1" applyAlignment="1">
      <alignment horizontal="center" vertical="center" wrapText="1"/>
    </xf>
    <xf numFmtId="0" fontId="12" fillId="22" borderId="37" xfId="375" applyFont="1" applyFill="1" applyBorder="1" applyAlignment="1">
      <alignment horizontal="center" vertical="center" wrapText="1"/>
    </xf>
    <xf numFmtId="0" fontId="12" fillId="60" borderId="37" xfId="375" applyFont="1" applyFill="1" applyBorder="1" applyAlignment="1">
      <alignment horizontal="center" vertical="center" wrapText="1"/>
    </xf>
    <xf numFmtId="0" fontId="12" fillId="6" borderId="37" xfId="375" applyFont="1" applyFill="1" applyBorder="1" applyAlignment="1">
      <alignment horizontal="center" vertical="center" wrapText="1"/>
    </xf>
    <xf numFmtId="0" fontId="25" fillId="0" borderId="9" xfId="0" applyFont="1" applyBorder="1" applyAlignment="1">
      <alignment wrapText="1"/>
    </xf>
    <xf numFmtId="0" fontId="25" fillId="0" borderId="2" xfId="0" applyFont="1" applyBorder="1" applyAlignment="1">
      <alignment wrapText="1"/>
    </xf>
    <xf numFmtId="0" fontId="25" fillId="0" borderId="3" xfId="0" applyFont="1" applyBorder="1" applyAlignment="1">
      <alignment wrapText="1"/>
    </xf>
    <xf numFmtId="0" fontId="25" fillId="0" borderId="8" xfId="0" applyFont="1" applyBorder="1" applyAlignment="1">
      <alignment wrapText="1"/>
    </xf>
    <xf numFmtId="0" fontId="25" fillId="0" borderId="31" xfId="0" applyFont="1" applyBorder="1" applyAlignment="1">
      <alignment wrapText="1"/>
    </xf>
    <xf numFmtId="0" fontId="25" fillId="0" borderId="29" xfId="0" applyFont="1" applyBorder="1" applyAlignment="1">
      <alignment wrapText="1"/>
    </xf>
    <xf numFmtId="0" fontId="12" fillId="20" borderId="37" xfId="375" applyFont="1" applyFill="1" applyBorder="1" applyAlignment="1">
      <alignment horizontal="center" vertical="center" wrapText="1"/>
    </xf>
    <xf numFmtId="0" fontId="13" fillId="0" borderId="2" xfId="0" applyFont="1" applyBorder="1" applyAlignment="1">
      <alignment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2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wrapText="1"/>
    </xf>
    <xf numFmtId="0" fontId="13" fillId="5" borderId="2" xfId="0" applyFont="1" applyFill="1" applyBorder="1" applyAlignment="1">
      <alignment wrapText="1"/>
    </xf>
    <xf numFmtId="0" fontId="13" fillId="20" borderId="2" xfId="375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wrapText="1"/>
    </xf>
    <xf numFmtId="0" fontId="26" fillId="0" borderId="4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49" fontId="26" fillId="0" borderId="12" xfId="0" applyNumberFormat="1" applyFont="1" applyBorder="1" applyAlignment="1">
      <alignment horizontal="center" vertical="center" wrapText="1"/>
    </xf>
    <xf numFmtId="9" fontId="25" fillId="0" borderId="3" xfId="0" applyNumberFormat="1" applyFont="1" applyBorder="1" applyAlignment="1">
      <alignment horizontal="center" vertical="center" wrapText="1"/>
    </xf>
    <xf numFmtId="9" fontId="25" fillId="0" borderId="13" xfId="109" applyNumberFormat="1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49" fontId="26" fillId="0" borderId="14" xfId="0" applyNumberFormat="1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7" xfId="0" applyFont="1" applyBorder="1" applyAlignment="1">
      <alignment wrapText="1"/>
    </xf>
    <xf numFmtId="0" fontId="28" fillId="0" borderId="7" xfId="0" applyFont="1" applyBorder="1" applyAlignment="1">
      <alignment vertical="center" wrapText="1"/>
    </xf>
    <xf numFmtId="0" fontId="28" fillId="0" borderId="3" xfId="0" applyFont="1" applyBorder="1" applyAlignment="1">
      <alignment horizontal="center" vertical="center" wrapText="1"/>
    </xf>
    <xf numFmtId="0" fontId="13" fillId="11" borderId="2" xfId="0" applyFont="1" applyFill="1" applyBorder="1" applyAlignment="1">
      <alignment horizontal="center" vertical="center" wrapText="1"/>
    </xf>
    <xf numFmtId="0" fontId="13" fillId="11" borderId="2" xfId="0" applyNumberFormat="1" applyFont="1" applyFill="1" applyBorder="1" applyAlignment="1">
      <alignment horizontal="center" vertical="center" wrapText="1"/>
    </xf>
    <xf numFmtId="0" fontId="13" fillId="12" borderId="2" xfId="0" applyFont="1" applyFill="1" applyBorder="1" applyAlignment="1">
      <alignment wrapText="1"/>
    </xf>
    <xf numFmtId="0" fontId="13" fillId="13" borderId="2" xfId="0" applyFont="1" applyFill="1" applyBorder="1" applyAlignment="1">
      <alignment wrapText="1"/>
    </xf>
    <xf numFmtId="0" fontId="13" fillId="14" borderId="2" xfId="0" applyFont="1" applyFill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1" fontId="25" fillId="0" borderId="2" xfId="0" applyNumberFormat="1" applyFont="1" applyBorder="1" applyAlignment="1">
      <alignment wrapText="1"/>
    </xf>
    <xf numFmtId="0" fontId="28" fillId="0" borderId="23" xfId="0" applyFont="1" applyFill="1" applyBorder="1" applyAlignment="1">
      <alignment horizontal="center" vertical="center" wrapText="1"/>
    </xf>
    <xf numFmtId="9" fontId="25" fillId="0" borderId="24" xfId="0" applyNumberFormat="1" applyFont="1" applyFill="1" applyBorder="1" applyAlignment="1">
      <alignment wrapText="1"/>
    </xf>
    <xf numFmtId="9" fontId="25" fillId="0" borderId="25" xfId="0" applyNumberFormat="1" applyFont="1" applyBorder="1" applyAlignment="1">
      <alignment wrapText="1"/>
    </xf>
    <xf numFmtId="0" fontId="13" fillId="18" borderId="2" xfId="0" applyFont="1" applyFill="1" applyBorder="1" applyAlignment="1">
      <alignment wrapText="1"/>
    </xf>
    <xf numFmtId="0" fontId="25" fillId="6" borderId="2" xfId="0" applyFont="1" applyFill="1" applyBorder="1"/>
    <xf numFmtId="0" fontId="25" fillId="5" borderId="2" xfId="0" applyFont="1" applyFill="1" applyBorder="1"/>
    <xf numFmtId="0" fontId="25" fillId="11" borderId="2" xfId="0" applyFont="1" applyFill="1" applyBorder="1" applyAlignment="1">
      <alignment horizontal="center" vertical="center" wrapText="1"/>
    </xf>
    <xf numFmtId="0" fontId="25" fillId="11" borderId="2" xfId="0" applyNumberFormat="1" applyFont="1" applyFill="1" applyBorder="1" applyAlignment="1">
      <alignment horizontal="center" vertical="center" wrapText="1"/>
    </xf>
    <xf numFmtId="0" fontId="25" fillId="18" borderId="2" xfId="0" applyFont="1" applyFill="1" applyBorder="1" applyAlignment="1">
      <alignment wrapText="1"/>
    </xf>
    <xf numFmtId="0" fontId="25" fillId="13" borderId="2" xfId="0" applyFont="1" applyFill="1" applyBorder="1" applyAlignment="1">
      <alignment wrapText="1"/>
    </xf>
    <xf numFmtId="0" fontId="25" fillId="14" borderId="2" xfId="0" applyFont="1" applyFill="1" applyBorder="1" applyAlignment="1">
      <alignment horizontal="center" wrapText="1"/>
    </xf>
    <xf numFmtId="0" fontId="25" fillId="15" borderId="2" xfId="0" applyFont="1" applyFill="1" applyBorder="1" applyAlignment="1">
      <alignment horizontal="center" wrapText="1"/>
    </xf>
    <xf numFmtId="0" fontId="25" fillId="16" borderId="2" xfId="0" applyFont="1" applyFill="1" applyBorder="1" applyAlignment="1">
      <alignment horizontal="center" wrapText="1"/>
    </xf>
    <xf numFmtId="0" fontId="25" fillId="61" borderId="2" xfId="0" applyFont="1" applyFill="1" applyBorder="1" applyAlignment="1">
      <alignment horizontal="center" wrapText="1"/>
    </xf>
    <xf numFmtId="0" fontId="25" fillId="19" borderId="2" xfId="0" applyFont="1" applyFill="1" applyBorder="1" applyAlignment="1">
      <alignment horizontal="center" wrapText="1"/>
    </xf>
    <xf numFmtId="0" fontId="25" fillId="19" borderId="2" xfId="0" applyFont="1" applyFill="1" applyBorder="1" applyAlignment="1">
      <alignment wrapText="1"/>
    </xf>
    <xf numFmtId="49" fontId="21" fillId="73" borderId="2" xfId="0" applyNumberFormat="1" applyFont="1" applyFill="1" applyBorder="1" applyAlignment="1">
      <alignment horizontal="center" vertical="center" wrapText="1"/>
    </xf>
    <xf numFmtId="0" fontId="21" fillId="73" borderId="2" xfId="0" applyNumberFormat="1" applyFont="1" applyFill="1" applyBorder="1" applyAlignment="1">
      <alignment horizontal="center" vertical="center" wrapText="1"/>
    </xf>
    <xf numFmtId="49" fontId="21" fillId="34" borderId="2" xfId="0" applyNumberFormat="1" applyFont="1" applyFill="1" applyBorder="1" applyAlignment="1">
      <alignment wrapText="1"/>
    </xf>
    <xf numFmtId="49" fontId="21" fillId="38" borderId="2" xfId="0" applyNumberFormat="1" applyFont="1" applyFill="1" applyBorder="1" applyAlignment="1">
      <alignment wrapText="1"/>
    </xf>
    <xf numFmtId="0" fontId="21" fillId="44" borderId="2" xfId="0" applyNumberFormat="1" applyFont="1" applyFill="1" applyBorder="1" applyAlignment="1">
      <alignment horizontal="center" vertical="center" wrapText="1"/>
    </xf>
    <xf numFmtId="0" fontId="21" fillId="49" borderId="2" xfId="0" applyNumberFormat="1" applyFont="1" applyFill="1" applyBorder="1" applyAlignment="1">
      <alignment horizontal="center" vertical="center" wrapText="1"/>
    </xf>
    <xf numFmtId="0" fontId="21" fillId="55" borderId="2" xfId="0" applyNumberFormat="1" applyFont="1" applyFill="1" applyBorder="1" applyAlignment="1">
      <alignment horizontal="center" vertical="center" wrapText="1"/>
    </xf>
    <xf numFmtId="0" fontId="21" fillId="62" borderId="2" xfId="0" applyNumberFormat="1" applyFont="1" applyFill="1" applyBorder="1" applyAlignment="1">
      <alignment horizontal="center" vertical="center" wrapText="1"/>
    </xf>
    <xf numFmtId="49" fontId="21" fillId="69" borderId="2" xfId="0" applyNumberFormat="1" applyFont="1" applyFill="1" applyBorder="1" applyAlignment="1">
      <alignment horizontal="center" vertical="center" wrapText="1"/>
    </xf>
    <xf numFmtId="49" fontId="25" fillId="73" borderId="2" xfId="0" applyNumberFormat="1" applyFont="1" applyFill="1" applyBorder="1" applyAlignment="1">
      <alignment horizontal="center" vertical="center" wrapText="1"/>
    </xf>
    <xf numFmtId="0" fontId="25" fillId="73" borderId="2" xfId="0" applyNumberFormat="1" applyFont="1" applyFill="1" applyBorder="1" applyAlignment="1">
      <alignment horizontal="center" vertical="center" wrapText="1"/>
    </xf>
    <xf numFmtId="49" fontId="25" fillId="34" borderId="2" xfId="0" applyNumberFormat="1" applyFont="1" applyFill="1" applyBorder="1" applyAlignment="1">
      <alignment wrapText="1"/>
    </xf>
    <xf numFmtId="49" fontId="25" fillId="38" borderId="2" xfId="0" applyNumberFormat="1" applyFont="1" applyFill="1" applyBorder="1" applyAlignment="1">
      <alignment wrapText="1"/>
    </xf>
    <xf numFmtId="0" fontId="25" fillId="44" borderId="2" xfId="0" applyNumberFormat="1" applyFont="1" applyFill="1" applyBorder="1" applyAlignment="1">
      <alignment horizontal="center" vertical="center" wrapText="1"/>
    </xf>
    <xf numFmtId="0" fontId="25" fillId="49" borderId="2" xfId="0" applyNumberFormat="1" applyFont="1" applyFill="1" applyBorder="1" applyAlignment="1">
      <alignment horizontal="center" vertical="center" wrapText="1"/>
    </xf>
    <xf numFmtId="0" fontId="25" fillId="55" borderId="2" xfId="0" applyNumberFormat="1" applyFont="1" applyFill="1" applyBorder="1" applyAlignment="1">
      <alignment horizontal="center" vertical="center" wrapText="1"/>
    </xf>
    <xf numFmtId="0" fontId="25" fillId="62" borderId="2" xfId="0" applyNumberFormat="1" applyFont="1" applyFill="1" applyBorder="1" applyAlignment="1">
      <alignment horizontal="center" vertical="center" wrapText="1"/>
    </xf>
    <xf numFmtId="49" fontId="25" fillId="69" borderId="2" xfId="0" applyNumberFormat="1" applyFont="1" applyFill="1" applyBorder="1" applyAlignment="1">
      <alignment vertical="center" wrapText="1"/>
    </xf>
    <xf numFmtId="0" fontId="25" fillId="69" borderId="2" xfId="0" applyNumberFormat="1" applyFont="1" applyFill="1" applyBorder="1" applyAlignment="1">
      <alignment vertical="center" wrapText="1"/>
    </xf>
    <xf numFmtId="0" fontId="21" fillId="69" borderId="2" xfId="0" applyNumberFormat="1" applyFont="1" applyFill="1" applyBorder="1" applyAlignment="1">
      <alignment horizontal="center" vertical="center" wrapText="1"/>
    </xf>
    <xf numFmtId="49" fontId="30" fillId="69" borderId="2" xfId="0" applyNumberFormat="1" applyFont="1" applyFill="1" applyBorder="1" applyAlignment="1">
      <alignment horizontal="center" vertical="center" wrapText="1"/>
    </xf>
    <xf numFmtId="0" fontId="25" fillId="44" borderId="2" xfId="0" applyNumberFormat="1" applyFont="1" applyFill="1" applyBorder="1" applyAlignment="1">
      <alignment horizontal="center" wrapText="1"/>
    </xf>
    <xf numFmtId="0" fontId="25" fillId="49" borderId="2" xfId="0" applyNumberFormat="1" applyFont="1" applyFill="1" applyBorder="1" applyAlignment="1">
      <alignment horizontal="center" wrapText="1"/>
    </xf>
    <xf numFmtId="0" fontId="25" fillId="55" borderId="2" xfId="0" applyNumberFormat="1" applyFont="1" applyFill="1" applyBorder="1" applyAlignment="1">
      <alignment horizontal="center" wrapText="1"/>
    </xf>
    <xf numFmtId="0" fontId="25" fillId="62" borderId="2" xfId="0" applyNumberFormat="1" applyFont="1" applyFill="1" applyBorder="1" applyAlignment="1">
      <alignment horizontal="center" wrapText="1"/>
    </xf>
    <xf numFmtId="49" fontId="25" fillId="69" borderId="2" xfId="0" applyNumberFormat="1" applyFont="1" applyFill="1" applyBorder="1" applyAlignment="1">
      <alignment wrapText="1"/>
    </xf>
    <xf numFmtId="0" fontId="25" fillId="69" borderId="2" xfId="0" applyNumberFormat="1" applyFont="1" applyFill="1" applyBorder="1" applyAlignment="1">
      <alignment wrapText="1"/>
    </xf>
    <xf numFmtId="49" fontId="31" fillId="69" borderId="2" xfId="0" applyNumberFormat="1" applyFont="1" applyFill="1" applyBorder="1" applyAlignment="1">
      <alignment wrapText="1"/>
    </xf>
    <xf numFmtId="0" fontId="32" fillId="4" borderId="2" xfId="0" applyFont="1" applyFill="1" applyBorder="1" applyAlignment="1">
      <alignment horizontal="center" vertical="center" wrapText="1"/>
    </xf>
    <xf numFmtId="0" fontId="32" fillId="4" borderId="2" xfId="0" applyNumberFormat="1" applyFont="1" applyFill="1" applyBorder="1" applyAlignment="1">
      <alignment horizontal="center" vertical="center" wrapText="1"/>
    </xf>
    <xf numFmtId="0" fontId="32" fillId="3" borderId="2" xfId="0" applyFont="1" applyFill="1" applyBorder="1" applyAlignment="1">
      <alignment horizontal="left" vertical="center" wrapText="1"/>
    </xf>
    <xf numFmtId="0" fontId="32" fillId="5" borderId="2" xfId="0" applyFont="1" applyFill="1" applyBorder="1" applyAlignment="1">
      <alignment horizontal="left" vertical="center" wrapText="1"/>
    </xf>
    <xf numFmtId="0" fontId="32" fillId="20" borderId="2" xfId="0" applyFont="1" applyFill="1" applyBorder="1" applyAlignment="1">
      <alignment horizontal="center" vertical="center" wrapText="1"/>
    </xf>
    <xf numFmtId="0" fontId="32" fillId="21" borderId="2" xfId="0" applyFont="1" applyFill="1" applyBorder="1" applyAlignment="1">
      <alignment horizontal="center" vertical="center" wrapText="1"/>
    </xf>
    <xf numFmtId="0" fontId="32" fillId="22" borderId="2" xfId="0" applyFont="1" applyFill="1" applyBorder="1" applyAlignment="1">
      <alignment horizontal="center" vertical="center" wrapText="1"/>
    </xf>
    <xf numFmtId="0" fontId="32" fillId="60" borderId="2" xfId="0" applyFont="1" applyFill="1" applyBorder="1" applyAlignment="1">
      <alignment horizontal="center" vertical="center" wrapText="1"/>
    </xf>
    <xf numFmtId="0" fontId="32" fillId="6" borderId="2" xfId="0" applyFont="1" applyFill="1" applyBorder="1" applyAlignment="1">
      <alignment horizontal="center" vertical="center" wrapText="1"/>
    </xf>
    <xf numFmtId="0" fontId="33" fillId="6" borderId="2" xfId="0" applyFont="1" applyFill="1" applyBorder="1" applyAlignment="1">
      <alignment horizontal="center" vertical="center" wrapText="1"/>
    </xf>
    <xf numFmtId="0" fontId="32" fillId="3" borderId="2" xfId="0" applyFont="1" applyFill="1" applyBorder="1" applyAlignment="1">
      <alignment horizontal="left" wrapText="1"/>
    </xf>
    <xf numFmtId="0" fontId="32" fillId="5" borderId="2" xfId="0" applyFont="1" applyFill="1" applyBorder="1" applyAlignment="1">
      <alignment horizontal="left" wrapText="1"/>
    </xf>
    <xf numFmtId="0" fontId="32" fillId="20" borderId="2" xfId="0" applyFont="1" applyFill="1" applyBorder="1" applyAlignment="1">
      <alignment horizontal="center" wrapText="1"/>
    </xf>
    <xf numFmtId="0" fontId="33" fillId="21" borderId="2" xfId="0" applyFont="1" applyFill="1" applyBorder="1" applyAlignment="1">
      <alignment horizontal="center" wrapText="1"/>
    </xf>
    <xf numFmtId="0" fontId="33" fillId="22" borderId="2" xfId="0" applyFont="1" applyFill="1" applyBorder="1" applyAlignment="1">
      <alignment horizontal="center" wrapText="1"/>
    </xf>
    <xf numFmtId="0" fontId="33" fillId="60" borderId="2" xfId="0" applyFont="1" applyFill="1" applyBorder="1" applyAlignment="1">
      <alignment horizontal="center" wrapText="1"/>
    </xf>
    <xf numFmtId="0" fontId="33" fillId="6" borderId="2" xfId="0" applyFont="1" applyFill="1" applyBorder="1" applyAlignment="1">
      <alignment horizontal="left" wrapText="1"/>
    </xf>
    <xf numFmtId="0" fontId="35" fillId="4" borderId="2" xfId="0" applyFont="1" applyFill="1" applyBorder="1" applyAlignment="1">
      <alignment horizontal="center" vertical="center"/>
    </xf>
    <xf numFmtId="0" fontId="35" fillId="4" borderId="2" xfId="0" applyNumberFormat="1" applyFont="1" applyFill="1" applyBorder="1" applyAlignment="1">
      <alignment horizontal="center" vertical="center"/>
    </xf>
    <xf numFmtId="0" fontId="35" fillId="3" borderId="2" xfId="0" applyFont="1" applyFill="1" applyBorder="1"/>
    <xf numFmtId="0" fontId="35" fillId="5" borderId="2" xfId="0" applyFont="1" applyFill="1" applyBorder="1"/>
    <xf numFmtId="0" fontId="35" fillId="20" borderId="2" xfId="0" applyFont="1" applyFill="1" applyBorder="1" applyAlignment="1">
      <alignment horizontal="center"/>
    </xf>
    <xf numFmtId="0" fontId="35" fillId="21" borderId="2" xfId="0" applyFont="1" applyFill="1" applyBorder="1" applyAlignment="1">
      <alignment horizontal="center"/>
    </xf>
    <xf numFmtId="0" fontId="35" fillId="22" borderId="2" xfId="0" applyFont="1" applyFill="1" applyBorder="1" applyAlignment="1">
      <alignment horizontal="center"/>
    </xf>
    <xf numFmtId="0" fontId="35" fillId="60" borderId="2" xfId="0" applyFont="1" applyFill="1" applyBorder="1" applyAlignment="1">
      <alignment horizontal="center"/>
    </xf>
    <xf numFmtId="0" fontId="13" fillId="4" borderId="2" xfId="0" applyNumberFormat="1" applyFont="1" applyFill="1" applyBorder="1" applyAlignment="1">
      <alignment horizontal="center" vertical="center"/>
    </xf>
    <xf numFmtId="0" fontId="36" fillId="4" borderId="2" xfId="0" applyFont="1" applyFill="1" applyBorder="1" applyAlignment="1">
      <alignment horizontal="center" vertical="center"/>
    </xf>
    <xf numFmtId="0" fontId="36" fillId="4" borderId="2" xfId="0" applyNumberFormat="1" applyFont="1" applyFill="1" applyBorder="1" applyAlignment="1">
      <alignment horizontal="center" vertical="center"/>
    </xf>
    <xf numFmtId="0" fontId="36" fillId="3" borderId="2" xfId="0" applyFont="1" applyFill="1" applyBorder="1"/>
    <xf numFmtId="0" fontId="36" fillId="5" borderId="2" xfId="0" applyFont="1" applyFill="1" applyBorder="1"/>
    <xf numFmtId="0" fontId="36" fillId="20" borderId="2" xfId="0" applyFont="1" applyFill="1" applyBorder="1" applyAlignment="1">
      <alignment horizontal="center"/>
    </xf>
    <xf numFmtId="0" fontId="36" fillId="21" borderId="2" xfId="0" applyFont="1" applyFill="1" applyBorder="1" applyAlignment="1">
      <alignment horizontal="center"/>
    </xf>
    <xf numFmtId="0" fontId="36" fillId="22" borderId="2" xfId="0" applyFont="1" applyFill="1" applyBorder="1" applyAlignment="1">
      <alignment horizontal="center"/>
    </xf>
    <xf numFmtId="0" fontId="36" fillId="60" borderId="2" xfId="0" applyFont="1" applyFill="1" applyBorder="1" applyAlignment="1">
      <alignment horizontal="center"/>
    </xf>
    <xf numFmtId="0" fontId="35" fillId="6" borderId="2" xfId="0" applyFont="1" applyFill="1" applyBorder="1"/>
    <xf numFmtId="0" fontId="13" fillId="6" borderId="2" xfId="0" applyFont="1" applyFill="1" applyBorder="1"/>
    <xf numFmtId="0" fontId="35" fillId="4" borderId="2" xfId="0" applyFont="1" applyFill="1" applyBorder="1" applyAlignment="1">
      <alignment horizontal="center" vertical="center" wrapText="1"/>
    </xf>
    <xf numFmtId="0" fontId="35" fillId="4" borderId="2" xfId="0" applyNumberFormat="1" applyFont="1" applyFill="1" applyBorder="1" applyAlignment="1">
      <alignment horizontal="center" vertical="center" wrapText="1"/>
    </xf>
    <xf numFmtId="0" fontId="35" fillId="3" borderId="2" xfId="0" applyFont="1" applyFill="1" applyBorder="1" applyAlignment="1">
      <alignment wrapText="1"/>
    </xf>
    <xf numFmtId="0" fontId="35" fillId="5" borderId="2" xfId="0" applyFont="1" applyFill="1" applyBorder="1" applyAlignment="1">
      <alignment wrapText="1"/>
    </xf>
    <xf numFmtId="0" fontId="13" fillId="20" borderId="2" xfId="0" applyFont="1" applyFill="1" applyBorder="1" applyAlignment="1">
      <alignment horizontal="center" wrapText="1"/>
    </xf>
    <xf numFmtId="0" fontId="13" fillId="21" borderId="2" xfId="0" applyFont="1" applyFill="1" applyBorder="1" applyAlignment="1">
      <alignment horizontal="center" wrapText="1"/>
    </xf>
    <xf numFmtId="0" fontId="13" fillId="22" borderId="2" xfId="0" applyFont="1" applyFill="1" applyBorder="1" applyAlignment="1">
      <alignment horizontal="center" wrapText="1"/>
    </xf>
    <xf numFmtId="0" fontId="13" fillId="60" borderId="2" xfId="0" applyFont="1" applyFill="1" applyBorder="1" applyAlignment="1">
      <alignment horizontal="center" wrapText="1"/>
    </xf>
    <xf numFmtId="0" fontId="35" fillId="6" borderId="2" xfId="0" applyFont="1" applyFill="1" applyBorder="1" applyAlignment="1">
      <alignment wrapText="1"/>
    </xf>
    <xf numFmtId="0" fontId="35" fillId="20" borderId="2" xfId="0" applyFont="1" applyFill="1" applyBorder="1" applyAlignment="1">
      <alignment horizontal="center" wrapText="1"/>
    </xf>
    <xf numFmtId="0" fontId="35" fillId="21" borderId="2" xfId="0" applyFont="1" applyFill="1" applyBorder="1" applyAlignment="1">
      <alignment horizontal="center" wrapText="1"/>
    </xf>
    <xf numFmtId="0" fontId="35" fillId="22" borderId="2" xfId="0" applyFont="1" applyFill="1" applyBorder="1" applyAlignment="1">
      <alignment horizontal="center" wrapText="1"/>
    </xf>
    <xf numFmtId="0" fontId="35" fillId="60" borderId="2" xfId="0" applyFont="1" applyFill="1" applyBorder="1" applyAlignment="1">
      <alignment horizontal="center" wrapText="1"/>
    </xf>
    <xf numFmtId="0" fontId="13" fillId="6" borderId="2" xfId="0" applyFont="1" applyFill="1" applyBorder="1" applyAlignment="1">
      <alignment wrapText="1"/>
    </xf>
    <xf numFmtId="0" fontId="21" fillId="74" borderId="2" xfId="0" applyFont="1" applyFill="1" applyBorder="1" applyAlignment="1">
      <alignment horizontal="center" vertical="center" wrapText="1"/>
    </xf>
    <xf numFmtId="0" fontId="21" fillId="74" borderId="2" xfId="0" applyNumberFormat="1" applyFont="1" applyFill="1" applyBorder="1" applyAlignment="1">
      <alignment horizontal="center" vertical="center" wrapText="1"/>
    </xf>
    <xf numFmtId="0" fontId="21" fillId="35" borderId="2" xfId="0" applyFont="1" applyFill="1" applyBorder="1" applyAlignment="1">
      <alignment wrapText="1"/>
    </xf>
    <xf numFmtId="0" fontId="21" fillId="39" borderId="2" xfId="0" applyFont="1" applyFill="1" applyBorder="1" applyAlignment="1">
      <alignment wrapText="1"/>
    </xf>
    <xf numFmtId="0" fontId="21" fillId="45" borderId="2" xfId="0" applyFont="1" applyFill="1" applyBorder="1" applyAlignment="1">
      <alignment horizontal="center" vertical="center" wrapText="1"/>
    </xf>
    <xf numFmtId="0" fontId="25" fillId="74" borderId="2" xfId="0" applyFont="1" applyFill="1" applyBorder="1" applyAlignment="1">
      <alignment horizontal="center" vertical="center" wrapText="1"/>
    </xf>
    <xf numFmtId="0" fontId="25" fillId="74" borderId="2" xfId="0" applyNumberFormat="1" applyFont="1" applyFill="1" applyBorder="1" applyAlignment="1">
      <alignment horizontal="center" vertical="center" wrapText="1"/>
    </xf>
    <xf numFmtId="0" fontId="25" fillId="35" borderId="2" xfId="0" applyFont="1" applyFill="1" applyBorder="1" applyAlignment="1">
      <alignment wrapText="1"/>
    </xf>
    <xf numFmtId="0" fontId="25" fillId="39" borderId="2" xfId="0" applyFont="1" applyFill="1" applyBorder="1" applyAlignment="1">
      <alignment wrapText="1"/>
    </xf>
    <xf numFmtId="0" fontId="25" fillId="45" borderId="2" xfId="0" applyFont="1" applyFill="1" applyBorder="1" applyAlignment="1">
      <alignment horizontal="center" wrapText="1"/>
    </xf>
    <xf numFmtId="0" fontId="25" fillId="50" borderId="2" xfId="0" applyFont="1" applyFill="1" applyBorder="1" applyAlignment="1">
      <alignment horizontal="center" wrapText="1"/>
    </xf>
    <xf numFmtId="0" fontId="25" fillId="56" borderId="2" xfId="0" applyFont="1" applyFill="1" applyBorder="1" applyAlignment="1">
      <alignment horizontal="center" wrapText="1"/>
    </xf>
    <xf numFmtId="0" fontId="25" fillId="63" borderId="2" xfId="0" applyFont="1" applyFill="1" applyBorder="1" applyAlignment="1">
      <alignment horizontal="center" wrapText="1"/>
    </xf>
    <xf numFmtId="0" fontId="25" fillId="70" borderId="2" xfId="0" applyFont="1" applyFill="1" applyBorder="1" applyAlignment="1">
      <alignment wrapText="1"/>
    </xf>
    <xf numFmtId="0" fontId="25" fillId="40" borderId="2" xfId="0" applyFont="1" applyFill="1" applyBorder="1" applyAlignment="1">
      <alignment wrapText="1"/>
    </xf>
    <xf numFmtId="0" fontId="32" fillId="70" borderId="2" xfId="0" applyFont="1" applyFill="1" applyBorder="1" applyAlignment="1">
      <alignment wrapText="1"/>
    </xf>
    <xf numFmtId="0" fontId="25" fillId="6" borderId="2" xfId="0" applyFont="1" applyFill="1" applyBorder="1" applyAlignment="1">
      <alignment wrapText="1"/>
    </xf>
    <xf numFmtId="0" fontId="21" fillId="11" borderId="2" xfId="0" applyFont="1" applyFill="1" applyBorder="1" applyAlignment="1">
      <alignment horizontal="center" vertical="center" wrapText="1"/>
    </xf>
    <xf numFmtId="0" fontId="21" fillId="11" borderId="2" xfId="0" applyNumberFormat="1" applyFont="1" applyFill="1" applyBorder="1" applyAlignment="1">
      <alignment horizontal="center" vertical="center" wrapText="1"/>
    </xf>
    <xf numFmtId="0" fontId="21" fillId="18" borderId="2" xfId="0" applyFont="1" applyFill="1" applyBorder="1" applyAlignment="1">
      <alignment wrapText="1"/>
    </xf>
    <xf numFmtId="0" fontId="21" fillId="13" borderId="2" xfId="0" applyFont="1" applyFill="1" applyBorder="1" applyAlignment="1">
      <alignment wrapText="1"/>
    </xf>
    <xf numFmtId="0" fontId="21" fillId="14" borderId="2" xfId="372" applyFont="1" applyFill="1" applyBorder="1" applyAlignment="1" applyProtection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0" fontId="25" fillId="4" borderId="2" xfId="0" applyNumberFormat="1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wrapText="1"/>
    </xf>
    <xf numFmtId="0" fontId="25" fillId="5" borderId="2" xfId="0" applyFont="1" applyFill="1" applyBorder="1" applyAlignment="1">
      <alignment wrapText="1"/>
    </xf>
    <xf numFmtId="0" fontId="25" fillId="20" borderId="2" xfId="0" applyFont="1" applyFill="1" applyBorder="1" applyAlignment="1">
      <alignment horizontal="center" wrapText="1"/>
    </xf>
    <xf numFmtId="0" fontId="25" fillId="21" borderId="2" xfId="0" applyFont="1" applyFill="1" applyBorder="1" applyAlignment="1">
      <alignment horizontal="center" wrapText="1"/>
    </xf>
    <xf numFmtId="0" fontId="25" fillId="22" borderId="2" xfId="0" applyFont="1" applyFill="1" applyBorder="1" applyAlignment="1">
      <alignment horizontal="center" wrapText="1"/>
    </xf>
    <xf numFmtId="0" fontId="25" fillId="60" borderId="2" xfId="0" applyFont="1" applyFill="1" applyBorder="1" applyAlignment="1">
      <alignment horizontal="center" wrapText="1"/>
    </xf>
    <xf numFmtId="0" fontId="21" fillId="4" borderId="2" xfId="0" applyFont="1" applyFill="1" applyBorder="1" applyAlignment="1">
      <alignment horizontal="center" vertical="center" wrapText="1"/>
    </xf>
    <xf numFmtId="0" fontId="21" fillId="4" borderId="2" xfId="0" applyNumberFormat="1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wrapText="1"/>
    </xf>
    <xf numFmtId="0" fontId="21" fillId="5" borderId="2" xfId="0" applyFont="1" applyFill="1" applyBorder="1" applyAlignment="1">
      <alignment wrapText="1"/>
    </xf>
    <xf numFmtId="0" fontId="21" fillId="46" borderId="2" xfId="372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24" borderId="2" xfId="0" applyNumberFormat="1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/>
    </xf>
    <xf numFmtId="0" fontId="25" fillId="4" borderId="2" xfId="0" applyNumberFormat="1" applyFont="1" applyFill="1" applyBorder="1" applyAlignment="1">
      <alignment horizontal="center" vertical="center"/>
    </xf>
    <xf numFmtId="0" fontId="25" fillId="20" borderId="2" xfId="0" applyFont="1" applyFill="1" applyBorder="1" applyAlignment="1">
      <alignment horizontal="center"/>
    </xf>
    <xf numFmtId="0" fontId="25" fillId="21" borderId="2" xfId="0" applyFont="1" applyFill="1" applyBorder="1" applyAlignment="1">
      <alignment horizontal="center"/>
    </xf>
    <xf numFmtId="0" fontId="25" fillId="22" borderId="2" xfId="0" applyFont="1" applyFill="1" applyBorder="1" applyAlignment="1">
      <alignment horizontal="center"/>
    </xf>
    <xf numFmtId="0" fontId="25" fillId="60" borderId="2" xfId="0" applyFont="1" applyFill="1" applyBorder="1" applyAlignment="1">
      <alignment horizontal="center"/>
    </xf>
    <xf numFmtId="0" fontId="13" fillId="25" borderId="2" xfId="0" applyFont="1" applyFill="1" applyBorder="1" applyAlignment="1">
      <alignment horizontal="center" vertical="center" wrapText="1"/>
    </xf>
    <xf numFmtId="0" fontId="13" fillId="25" borderId="2" xfId="0" applyNumberFormat="1" applyFont="1" applyFill="1" applyBorder="1" applyAlignment="1">
      <alignment horizontal="center" vertical="center" wrapText="1"/>
    </xf>
    <xf numFmtId="0" fontId="13" fillId="26" borderId="2" xfId="0" applyFont="1" applyFill="1" applyBorder="1" applyAlignment="1">
      <alignment wrapText="1"/>
    </xf>
    <xf numFmtId="0" fontId="13" fillId="27" borderId="2" xfId="0" applyFont="1" applyFill="1" applyBorder="1" applyAlignment="1">
      <alignment wrapText="1"/>
    </xf>
    <xf numFmtId="0" fontId="13" fillId="28" borderId="2" xfId="0" applyFont="1" applyFill="1" applyBorder="1" applyAlignment="1">
      <alignment horizontal="center" vertical="center" wrapText="1"/>
    </xf>
    <xf numFmtId="0" fontId="21" fillId="74" borderId="2" xfId="373" applyFont="1" applyFill="1" applyBorder="1" applyAlignment="1">
      <alignment horizontal="center" vertical="center" wrapText="1"/>
    </xf>
    <xf numFmtId="0" fontId="21" fillId="74" borderId="2" xfId="373" applyNumberFormat="1" applyFont="1" applyFill="1" applyBorder="1" applyAlignment="1">
      <alignment horizontal="center" vertical="center" wrapText="1"/>
    </xf>
    <xf numFmtId="0" fontId="21" fillId="36" borderId="2" xfId="373" applyFont="1" applyFill="1" applyBorder="1" applyAlignment="1">
      <alignment wrapText="1"/>
    </xf>
    <xf numFmtId="0" fontId="21" fillId="41" borderId="2" xfId="373" applyFont="1" applyFill="1" applyBorder="1" applyAlignment="1">
      <alignment wrapText="1"/>
    </xf>
    <xf numFmtId="0" fontId="21" fillId="47" borderId="2" xfId="374" applyNumberFormat="1" applyFont="1" applyFill="1" applyBorder="1" applyAlignment="1" applyProtection="1">
      <alignment horizontal="center" vertical="center" wrapText="1"/>
    </xf>
    <xf numFmtId="0" fontId="37" fillId="75" borderId="2" xfId="111" applyNumberFormat="1" applyFont="1" applyFill="1" applyBorder="1" applyAlignment="1" applyProtection="1">
      <alignment horizontal="center" vertical="center"/>
    </xf>
    <xf numFmtId="0" fontId="37" fillId="42" borderId="2" xfId="111" applyNumberFormat="1" applyFont="1" applyFill="1" applyBorder="1" applyAlignment="1" applyProtection="1">
      <alignment wrapText="1"/>
    </xf>
    <xf numFmtId="0" fontId="37" fillId="48" borderId="2" xfId="111" applyNumberFormat="1" applyFont="1" applyFill="1" applyBorder="1" applyAlignment="1" applyProtection="1">
      <alignment horizontal="center"/>
    </xf>
    <xf numFmtId="0" fontId="37" fillId="53" borderId="2" xfId="111" applyNumberFormat="1" applyFont="1" applyFill="1" applyBorder="1" applyAlignment="1" applyProtection="1">
      <alignment horizontal="center"/>
    </xf>
    <xf numFmtId="0" fontId="37" fillId="59" borderId="2" xfId="111" applyNumberFormat="1" applyFont="1" applyFill="1" applyBorder="1" applyAlignment="1" applyProtection="1">
      <alignment horizontal="center"/>
    </xf>
    <xf numFmtId="0" fontId="37" fillId="67" borderId="2" xfId="111" applyNumberFormat="1" applyFont="1" applyFill="1" applyBorder="1" applyAlignment="1" applyProtection="1">
      <alignment horizontal="center"/>
    </xf>
    <xf numFmtId="0" fontId="37" fillId="72" borderId="2" xfId="111" applyNumberFormat="1" applyFont="1" applyFill="1" applyBorder="1" applyAlignment="1" applyProtection="1">
      <alignment wrapText="1"/>
    </xf>
    <xf numFmtId="0" fontId="21" fillId="76" borderId="2" xfId="0" applyFont="1" applyFill="1" applyBorder="1" applyAlignment="1">
      <alignment horizontal="center" vertical="center" wrapText="1"/>
    </xf>
    <xf numFmtId="0" fontId="21" fillId="76" borderId="2" xfId="0" applyNumberFormat="1" applyFont="1" applyFill="1" applyBorder="1" applyAlignment="1">
      <alignment horizontal="center" vertical="center" wrapText="1"/>
    </xf>
    <xf numFmtId="0" fontId="21" fillId="37" borderId="2" xfId="0" applyFont="1" applyFill="1" applyBorder="1" applyAlignment="1">
      <alignment wrapText="1"/>
    </xf>
    <xf numFmtId="0" fontId="21" fillId="43" borderId="2" xfId="0" applyFont="1" applyFill="1" applyBorder="1" applyAlignment="1">
      <alignment wrapText="1"/>
    </xf>
    <xf numFmtId="0" fontId="21" fillId="48" borderId="2" xfId="375" applyNumberFormat="1" applyFont="1" applyFill="1" applyBorder="1" applyAlignment="1" applyProtection="1">
      <alignment horizontal="center" vertical="center" wrapText="1"/>
    </xf>
    <xf numFmtId="0" fontId="25" fillId="3" borderId="2" xfId="0" applyFont="1" applyFill="1" applyBorder="1" applyAlignment="1">
      <alignment horizontal="left" wrapText="1"/>
    </xf>
    <xf numFmtId="0" fontId="25" fillId="5" borderId="2" xfId="0" applyFont="1" applyFill="1" applyBorder="1" applyAlignment="1">
      <alignment horizontal="left" wrapText="1"/>
    </xf>
    <xf numFmtId="0" fontId="25" fillId="20" borderId="2" xfId="0" applyFont="1" applyFill="1" applyBorder="1" applyAlignment="1">
      <alignment horizontal="center" vertical="center" wrapText="1"/>
    </xf>
    <xf numFmtId="0" fontId="25" fillId="21" borderId="2" xfId="0" applyFont="1" applyFill="1" applyBorder="1" applyAlignment="1">
      <alignment horizontal="center" vertical="center" wrapText="1"/>
    </xf>
    <xf numFmtId="0" fontId="25" fillId="22" borderId="2" xfId="0" applyFont="1" applyFill="1" applyBorder="1" applyAlignment="1">
      <alignment horizontal="center" vertical="center" wrapText="1"/>
    </xf>
    <xf numFmtId="0" fontId="25" fillId="60" borderId="2" xfId="0" applyFont="1" applyFill="1" applyBorder="1" applyAlignment="1">
      <alignment horizontal="center" vertical="center" wrapText="1"/>
    </xf>
    <xf numFmtId="0" fontId="25" fillId="6" borderId="2" xfId="0" applyFont="1" applyFill="1" applyBorder="1" applyAlignment="1">
      <alignment horizontal="center" vertical="center" wrapText="1"/>
    </xf>
    <xf numFmtId="2" fontId="13" fillId="4" borderId="2" xfId="0" applyNumberFormat="1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wrapText="1"/>
    </xf>
    <xf numFmtId="0" fontId="25" fillId="4" borderId="7" xfId="0" applyFont="1" applyFill="1" applyBorder="1" applyAlignment="1">
      <alignment wrapText="1"/>
    </xf>
    <xf numFmtId="0" fontId="25" fillId="78" borderId="9" xfId="0" applyFont="1" applyFill="1" applyBorder="1" applyAlignment="1">
      <alignment wrapText="1"/>
    </xf>
    <xf numFmtId="0" fontId="25" fillId="0" borderId="2" xfId="0" applyFont="1" applyBorder="1" applyAlignment="1">
      <alignment vertical="center" wrapText="1"/>
    </xf>
    <xf numFmtId="0" fontId="25" fillId="78" borderId="38" xfId="0" applyFont="1" applyFill="1" applyBorder="1" applyAlignment="1">
      <alignment horizontal="center" vertical="center" wrapText="1"/>
    </xf>
    <xf numFmtId="0" fontId="25" fillId="78" borderId="9" xfId="0" applyFont="1" applyFill="1" applyBorder="1" applyAlignment="1">
      <alignment horizontal="center" vertical="center" wrapText="1"/>
    </xf>
    <xf numFmtId="14" fontId="25" fillId="0" borderId="4" xfId="0" applyNumberFormat="1" applyFont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 wrapText="1"/>
    </xf>
    <xf numFmtId="0" fontId="25" fillId="3" borderId="7" xfId="0" applyFont="1" applyFill="1" applyBorder="1" applyAlignment="1">
      <alignment horizontal="center" vertical="center" wrapText="1"/>
    </xf>
    <xf numFmtId="0" fontId="25" fillId="5" borderId="7" xfId="0" applyFont="1" applyFill="1" applyBorder="1" applyAlignment="1">
      <alignment horizontal="center" vertical="center" wrapText="1"/>
    </xf>
    <xf numFmtId="0" fontId="25" fillId="21" borderId="7" xfId="375" applyFont="1" applyFill="1" applyBorder="1" applyAlignment="1">
      <alignment horizontal="center" vertical="center" wrapText="1"/>
    </xf>
    <xf numFmtId="0" fontId="25" fillId="22" borderId="7" xfId="375" applyFont="1" applyFill="1" applyBorder="1" applyAlignment="1">
      <alignment horizontal="center" vertical="center" wrapText="1"/>
    </xf>
    <xf numFmtId="0" fontId="25" fillId="60" borderId="7" xfId="375" applyFont="1" applyFill="1" applyBorder="1" applyAlignment="1">
      <alignment horizontal="center" vertical="center" wrapText="1"/>
    </xf>
    <xf numFmtId="0" fontId="25" fillId="6" borderId="7" xfId="375" applyFont="1" applyFill="1" applyBorder="1" applyAlignment="1">
      <alignment horizontal="center" vertical="center" wrapText="1"/>
    </xf>
    <xf numFmtId="0" fontId="25" fillId="3" borderId="2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25" fillId="20" borderId="2" xfId="375" applyFont="1" applyFill="1" applyBorder="1" applyAlignment="1">
      <alignment horizontal="center" vertical="center" wrapText="1"/>
    </xf>
    <xf numFmtId="0" fontId="25" fillId="21" borderId="2" xfId="375" applyFont="1" applyFill="1" applyBorder="1" applyAlignment="1">
      <alignment horizontal="center" vertical="center" wrapText="1"/>
    </xf>
    <xf numFmtId="0" fontId="25" fillId="22" borderId="2" xfId="375" applyFont="1" applyFill="1" applyBorder="1" applyAlignment="1">
      <alignment horizontal="center" vertical="center" wrapText="1"/>
    </xf>
    <xf numFmtId="0" fontId="25" fillId="60" borderId="2" xfId="375" applyFont="1" applyFill="1" applyBorder="1" applyAlignment="1">
      <alignment horizontal="center" vertical="center" wrapText="1"/>
    </xf>
    <xf numFmtId="0" fontId="25" fillId="6" borderId="2" xfId="375" applyFont="1" applyFill="1" applyBorder="1" applyAlignment="1">
      <alignment horizontal="center" vertical="center" wrapText="1"/>
    </xf>
    <xf numFmtId="0" fontId="25" fillId="0" borderId="4" xfId="0" applyNumberFormat="1" applyFont="1" applyBorder="1" applyAlignment="1">
      <alignment vertical="center" wrapText="1"/>
    </xf>
    <xf numFmtId="0" fontId="25" fillId="78" borderId="7" xfId="0" applyFont="1" applyFill="1" applyBorder="1" applyAlignment="1">
      <alignment horizontal="center" vertical="center" wrapText="1"/>
    </xf>
    <xf numFmtId="0" fontId="25" fillId="78" borderId="2" xfId="0" applyFont="1" applyFill="1" applyBorder="1" applyAlignment="1">
      <alignment horizontal="center" vertical="center" wrapText="1"/>
    </xf>
    <xf numFmtId="0" fontId="13" fillId="78" borderId="2" xfId="0" applyFont="1" applyFill="1" applyBorder="1" applyAlignment="1">
      <alignment wrapText="1"/>
    </xf>
    <xf numFmtId="0" fontId="13" fillId="79" borderId="2" xfId="0" applyFont="1" applyFill="1" applyBorder="1" applyAlignment="1">
      <alignment wrapText="1"/>
    </xf>
    <xf numFmtId="0" fontId="29" fillId="79" borderId="2" xfId="0" applyFont="1" applyFill="1" applyBorder="1" applyAlignment="1">
      <alignment wrapText="1"/>
    </xf>
    <xf numFmtId="0" fontId="25" fillId="78" borderId="2" xfId="0" applyFont="1" applyFill="1" applyBorder="1"/>
    <xf numFmtId="0" fontId="25" fillId="79" borderId="2" xfId="0" applyFont="1" applyFill="1" applyBorder="1" applyAlignment="1">
      <alignment wrapText="1"/>
    </xf>
    <xf numFmtId="49" fontId="21" fillId="80" borderId="2" xfId="0" applyNumberFormat="1" applyFont="1" applyFill="1" applyBorder="1" applyAlignment="1">
      <alignment wrapText="1"/>
    </xf>
    <xf numFmtId="49" fontId="25" fillId="80" borderId="2" xfId="0" applyNumberFormat="1" applyFont="1" applyFill="1" applyBorder="1" applyAlignment="1">
      <alignment wrapText="1"/>
    </xf>
    <xf numFmtId="0" fontId="32" fillId="78" borderId="2" xfId="0" applyFont="1" applyFill="1" applyBorder="1" applyAlignment="1">
      <alignment horizontal="left" vertical="center" wrapText="1"/>
    </xf>
    <xf numFmtId="0" fontId="32" fillId="78" borderId="2" xfId="0" applyFont="1" applyFill="1" applyBorder="1" applyAlignment="1">
      <alignment horizontal="left" wrapText="1"/>
    </xf>
    <xf numFmtId="0" fontId="34" fillId="78" borderId="2" xfId="0" applyFont="1" applyFill="1" applyBorder="1" applyAlignment="1">
      <alignment horizontal="left" vertical="center" wrapText="1"/>
    </xf>
    <xf numFmtId="0" fontId="35" fillId="78" borderId="2" xfId="0" applyFont="1" applyFill="1" applyBorder="1"/>
    <xf numFmtId="0" fontId="13" fillId="78" borderId="2" xfId="0" applyFont="1" applyFill="1" applyBorder="1"/>
    <xf numFmtId="0" fontId="36" fillId="78" borderId="2" xfId="0" applyFont="1" applyFill="1" applyBorder="1"/>
    <xf numFmtId="0" fontId="35" fillId="78" borderId="2" xfId="0" applyFont="1" applyFill="1" applyBorder="1" applyAlignment="1">
      <alignment wrapText="1"/>
    </xf>
    <xf numFmtId="0" fontId="21" fillId="81" borderId="2" xfId="0" applyFont="1" applyFill="1" applyBorder="1" applyAlignment="1">
      <alignment wrapText="1"/>
    </xf>
    <xf numFmtId="0" fontId="25" fillId="81" borderId="2" xfId="0" applyFont="1" applyFill="1" applyBorder="1" applyAlignment="1">
      <alignment wrapText="1"/>
    </xf>
    <xf numFmtId="0" fontId="32" fillId="81" borderId="2" xfId="0" applyFont="1" applyFill="1" applyBorder="1" applyAlignment="1">
      <alignment wrapText="1"/>
    </xf>
    <xf numFmtId="0" fontId="21" fillId="79" borderId="2" xfId="0" applyFont="1" applyFill="1" applyBorder="1" applyAlignment="1">
      <alignment wrapText="1"/>
    </xf>
    <xf numFmtId="0" fontId="25" fillId="78" borderId="2" xfId="0" applyFont="1" applyFill="1" applyBorder="1" applyAlignment="1">
      <alignment wrapText="1"/>
    </xf>
    <xf numFmtId="0" fontId="21" fillId="78" borderId="2" xfId="0" applyFont="1" applyFill="1" applyBorder="1" applyAlignment="1">
      <alignment wrapText="1"/>
    </xf>
    <xf numFmtId="0" fontId="13" fillId="82" borderId="2" xfId="0" applyFont="1" applyFill="1" applyBorder="1" applyAlignment="1">
      <alignment wrapText="1"/>
    </xf>
    <xf numFmtId="0" fontId="21" fillId="83" borderId="2" xfId="373" applyFont="1" applyFill="1" applyBorder="1" applyAlignment="1">
      <alignment wrapText="1"/>
    </xf>
    <xf numFmtId="0" fontId="37" fillId="84" borderId="2" xfId="111" applyNumberFormat="1" applyFont="1" applyFill="1" applyBorder="1" applyAlignment="1" applyProtection="1">
      <alignment wrapText="1"/>
    </xf>
    <xf numFmtId="0" fontId="21" fillId="85" borderId="2" xfId="0" applyFont="1" applyFill="1" applyBorder="1" applyAlignment="1">
      <alignment wrapText="1"/>
    </xf>
    <xf numFmtId="0" fontId="25" fillId="78" borderId="2" xfId="0" applyFont="1" applyFill="1" applyBorder="1" applyAlignment="1">
      <alignment horizontal="left" wrapText="1"/>
    </xf>
    <xf numFmtId="0" fontId="25" fillId="87" borderId="2" xfId="0" applyFont="1" applyFill="1" applyBorder="1" applyAlignment="1">
      <alignment horizontal="center" vertical="center" wrapText="1"/>
    </xf>
    <xf numFmtId="0" fontId="13" fillId="87" borderId="2" xfId="0" applyFont="1" applyFill="1" applyBorder="1" applyAlignment="1">
      <alignment wrapText="1"/>
    </xf>
    <xf numFmtId="0" fontId="13" fillId="88" borderId="2" xfId="0" applyFont="1" applyFill="1" applyBorder="1" applyAlignment="1">
      <alignment wrapText="1"/>
    </xf>
    <xf numFmtId="49" fontId="25" fillId="89" borderId="2" xfId="0" applyNumberFormat="1" applyFont="1" applyFill="1" applyBorder="1" applyAlignment="1">
      <alignment wrapText="1"/>
    </xf>
    <xf numFmtId="0" fontId="32" fillId="87" borderId="2" xfId="0" applyFont="1" applyFill="1" applyBorder="1" applyAlignment="1">
      <alignment horizontal="left" vertical="center" wrapText="1"/>
    </xf>
    <xf numFmtId="0" fontId="32" fillId="87" borderId="2" xfId="0" applyFont="1" applyFill="1" applyBorder="1" applyAlignment="1">
      <alignment horizontal="left" wrapText="1"/>
    </xf>
    <xf numFmtId="0" fontId="34" fillId="87" borderId="2" xfId="0" applyFont="1" applyFill="1" applyBorder="1" applyAlignment="1">
      <alignment horizontal="left" vertical="center" wrapText="1"/>
    </xf>
    <xf numFmtId="0" fontId="35" fillId="87" borderId="2" xfId="0" applyFont="1" applyFill="1" applyBorder="1"/>
    <xf numFmtId="0" fontId="13" fillId="87" borderId="2" xfId="0" applyFont="1" applyFill="1" applyBorder="1"/>
    <xf numFmtId="0" fontId="36" fillId="87" borderId="2" xfId="0" applyFont="1" applyFill="1" applyBorder="1"/>
    <xf numFmtId="0" fontId="35" fillId="87" borderId="2" xfId="0" applyFont="1" applyFill="1" applyBorder="1" applyAlignment="1">
      <alignment wrapText="1"/>
    </xf>
    <xf numFmtId="0" fontId="21" fillId="90" borderId="2" xfId="0" applyFont="1" applyFill="1" applyBorder="1" applyAlignment="1">
      <alignment wrapText="1"/>
    </xf>
    <xf numFmtId="0" fontId="25" fillId="90" borderId="2" xfId="0" applyFont="1" applyFill="1" applyBorder="1" applyAlignment="1">
      <alignment wrapText="1"/>
    </xf>
    <xf numFmtId="0" fontId="32" fillId="90" borderId="2" xfId="0" applyFont="1" applyFill="1" applyBorder="1" applyAlignment="1">
      <alignment wrapText="1"/>
    </xf>
    <xf numFmtId="0" fontId="21" fillId="88" borderId="2" xfId="0" applyFont="1" applyFill="1" applyBorder="1" applyAlignment="1">
      <alignment wrapText="1"/>
    </xf>
    <xf numFmtId="0" fontId="25" fillId="87" borderId="2" xfId="0" applyFont="1" applyFill="1" applyBorder="1" applyAlignment="1">
      <alignment wrapText="1"/>
    </xf>
    <xf numFmtId="0" fontId="21" fillId="87" borderId="2" xfId="0" applyFont="1" applyFill="1" applyBorder="1" applyAlignment="1">
      <alignment wrapText="1"/>
    </xf>
    <xf numFmtId="0" fontId="13" fillId="91" borderId="2" xfId="0" applyFont="1" applyFill="1" applyBorder="1" applyAlignment="1">
      <alignment wrapText="1"/>
    </xf>
    <xf numFmtId="0" fontId="21" fillId="92" borderId="2" xfId="373" applyFont="1" applyFill="1" applyBorder="1" applyAlignment="1">
      <alignment wrapText="1"/>
    </xf>
    <xf numFmtId="0" fontId="37" fillId="93" borderId="2" xfId="111" applyNumberFormat="1" applyFont="1" applyFill="1" applyBorder="1" applyAlignment="1" applyProtection="1">
      <alignment wrapText="1"/>
    </xf>
    <xf numFmtId="0" fontId="21" fillId="94" borderId="2" xfId="0" applyFont="1" applyFill="1" applyBorder="1" applyAlignment="1">
      <alignment wrapText="1"/>
    </xf>
    <xf numFmtId="0" fontId="25" fillId="87" borderId="2" xfId="0" applyFont="1" applyFill="1" applyBorder="1" applyAlignment="1">
      <alignment horizontal="left" wrapText="1"/>
    </xf>
    <xf numFmtId="0" fontId="7" fillId="87" borderId="0" xfId="0" applyFont="1" applyFill="1" applyAlignment="1">
      <alignment horizontal="left" vertical="center"/>
    </xf>
    <xf numFmtId="0" fontId="25" fillId="4" borderId="3" xfId="0" applyFont="1" applyFill="1" applyBorder="1" applyAlignment="1">
      <alignment horizontal="center" vertical="center" wrapText="1"/>
    </xf>
    <xf numFmtId="0" fontId="25" fillId="4" borderId="17" xfId="0" applyFont="1" applyFill="1" applyBorder="1" applyAlignment="1">
      <alignment horizontal="center" vertical="center" wrapText="1"/>
    </xf>
    <xf numFmtId="49" fontId="25" fillId="4" borderId="7" xfId="0" applyNumberFormat="1" applyFont="1" applyFill="1" applyBorder="1" applyAlignment="1">
      <alignment horizontal="center" vertical="center" wrapText="1"/>
    </xf>
    <xf numFmtId="49" fontId="25" fillId="4" borderId="2" xfId="0" applyNumberFormat="1" applyFont="1" applyFill="1" applyBorder="1" applyAlignment="1">
      <alignment horizontal="center" vertical="center" wrapText="1"/>
    </xf>
    <xf numFmtId="1" fontId="25" fillId="0" borderId="21" xfId="0" applyNumberFormat="1" applyFont="1" applyFill="1" applyBorder="1" applyAlignment="1">
      <alignment wrapText="1"/>
    </xf>
    <xf numFmtId="0" fontId="7" fillId="87" borderId="0" xfId="0" applyFont="1" applyFill="1" applyAlignment="1">
      <alignment horizontal="left" vertical="center"/>
    </xf>
    <xf numFmtId="0" fontId="7" fillId="6" borderId="0" xfId="0" applyNumberFormat="1" applyFont="1" applyFill="1" applyAlignment="1">
      <alignment vertical="center"/>
    </xf>
    <xf numFmtId="0" fontId="7" fillId="87" borderId="0" xfId="0" applyFont="1" applyFill="1" applyAlignment="1">
      <alignment vertical="center"/>
    </xf>
    <xf numFmtId="0" fontId="7" fillId="6" borderId="0" xfId="0" applyFont="1" applyFill="1" applyAlignment="1">
      <alignment vertical="center"/>
    </xf>
    <xf numFmtId="0" fontId="8" fillId="0" borderId="0" xfId="0" applyFont="1"/>
    <xf numFmtId="0" fontId="39" fillId="0" borderId="0" xfId="0" applyFont="1"/>
    <xf numFmtId="0" fontId="7" fillId="0" borderId="0" xfId="0" applyFont="1"/>
    <xf numFmtId="0" fontId="7" fillId="87" borderId="0" xfId="0" applyFont="1" applyFill="1" applyAlignment="1" applyProtection="1">
      <alignment vertical="center"/>
    </xf>
    <xf numFmtId="0" fontId="0" fillId="0" borderId="0" xfId="0" applyProtection="1"/>
    <xf numFmtId="9" fontId="0" fillId="0" borderId="0" xfId="0" applyNumberFormat="1" applyFill="1" applyBorder="1"/>
    <xf numFmtId="0" fontId="0" fillId="0" borderId="0" xfId="0" applyFill="1" applyBorder="1"/>
    <xf numFmtId="0" fontId="9" fillId="0" borderId="0" xfId="375" applyFont="1" applyFill="1" applyBorder="1" applyAlignment="1"/>
    <xf numFmtId="2" fontId="18" fillId="0" borderId="0" xfId="111" applyNumberFormat="1" applyFont="1" applyFill="1" applyBorder="1" applyAlignment="1">
      <alignment horizontal="center" vertical="center"/>
    </xf>
    <xf numFmtId="0" fontId="16" fillId="0" borderId="0" xfId="110" applyFont="1" applyFill="1" applyBorder="1" applyAlignment="1">
      <alignment horizontal="center" vertical="center"/>
    </xf>
    <xf numFmtId="2" fontId="20" fillId="0" borderId="0" xfId="111" applyNumberFormat="1" applyFont="1" applyFill="1" applyBorder="1" applyAlignment="1">
      <alignment vertical="center" wrapText="1"/>
    </xf>
    <xf numFmtId="2" fontId="18" fillId="0" borderId="0" xfId="111" applyNumberFormat="1" applyFont="1" applyFill="1" applyBorder="1" applyAlignment="1">
      <alignment vertical="center" wrapText="1"/>
    </xf>
    <xf numFmtId="2" fontId="20" fillId="0" borderId="0" xfId="111" applyNumberFormat="1" applyFont="1" applyFill="1" applyBorder="1" applyAlignment="1">
      <alignment vertical="center"/>
    </xf>
    <xf numFmtId="0" fontId="40" fillId="0" borderId="0" xfId="0" applyFont="1"/>
    <xf numFmtId="0" fontId="40" fillId="0" borderId="39" xfId="111" applyFont="1" applyFill="1" applyBorder="1" applyAlignment="1">
      <alignment horizontal="center" vertical="center"/>
    </xf>
    <xf numFmtId="0" fontId="42" fillId="4" borderId="2" xfId="0" applyFont="1" applyFill="1" applyBorder="1" applyAlignment="1">
      <alignment wrapText="1"/>
    </xf>
    <xf numFmtId="0" fontId="42" fillId="4" borderId="3" xfId="0" applyFont="1" applyFill="1" applyBorder="1" applyAlignment="1">
      <alignment wrapText="1"/>
    </xf>
    <xf numFmtId="0" fontId="42" fillId="4" borderId="7" xfId="0" applyFont="1" applyFill="1" applyBorder="1" applyAlignment="1">
      <alignment wrapText="1"/>
    </xf>
    <xf numFmtId="0" fontId="12" fillId="4" borderId="37" xfId="0" applyFont="1" applyFill="1" applyBorder="1" applyAlignment="1">
      <alignment horizontal="center" vertical="center" wrapText="1"/>
    </xf>
    <xf numFmtId="0" fontId="43" fillId="4" borderId="37" xfId="0" applyFont="1" applyFill="1" applyBorder="1" applyAlignment="1">
      <alignment horizontal="center" vertical="center" wrapText="1"/>
    </xf>
    <xf numFmtId="0" fontId="28" fillId="0" borderId="42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 wrapText="1"/>
    </xf>
    <xf numFmtId="49" fontId="28" fillId="0" borderId="44" xfId="0" applyNumberFormat="1" applyFont="1" applyBorder="1" applyAlignment="1">
      <alignment horizontal="center" vertical="center" wrapText="1"/>
    </xf>
    <xf numFmtId="0" fontId="28" fillId="0" borderId="45" xfId="0" applyFont="1" applyFill="1" applyBorder="1" applyAlignment="1">
      <alignment horizontal="center" vertical="center" wrapText="1"/>
    </xf>
    <xf numFmtId="14" fontId="25" fillId="0" borderId="2" xfId="0" applyNumberFormat="1" applyFont="1" applyBorder="1" applyAlignment="1">
      <alignment horizontal="center" vertical="center" wrapText="1"/>
    </xf>
    <xf numFmtId="0" fontId="11" fillId="87" borderId="0" xfId="0" applyFont="1" applyFill="1" applyAlignment="1" applyProtection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87" borderId="0" xfId="0" applyFont="1" applyFill="1" applyAlignment="1">
      <alignment horizontal="left" vertical="center" wrapText="1"/>
    </xf>
    <xf numFmtId="0" fontId="7" fillId="5" borderId="0" xfId="0" applyFont="1" applyFill="1" applyAlignment="1">
      <alignment horizontal="left" vertical="center"/>
    </xf>
    <xf numFmtId="0" fontId="7" fillId="78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7" fillId="6" borderId="0" xfId="0" applyFont="1" applyFill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86" borderId="0" xfId="0" applyFont="1" applyFill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6" borderId="0" xfId="0" applyNumberFormat="1" applyFont="1" applyFill="1" applyAlignment="1">
      <alignment horizontal="left" vertical="center"/>
    </xf>
    <xf numFmtId="0" fontId="7" fillId="6" borderId="0" xfId="0" applyNumberFormat="1" applyFont="1" applyFill="1" applyAlignment="1">
      <alignment vertical="center"/>
    </xf>
    <xf numFmtId="0" fontId="7" fillId="6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2" fillId="4" borderId="2" xfId="1" applyFont="1" applyFill="1" applyBorder="1" applyAlignment="1">
      <alignment horizontal="center" vertical="center" wrapText="1"/>
    </xf>
    <xf numFmtId="0" fontId="12" fillId="4" borderId="37" xfId="1" applyFont="1" applyFill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3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12" fillId="87" borderId="3" xfId="1" applyFont="1" applyFill="1" applyBorder="1" applyAlignment="1">
      <alignment horizontal="center" vertical="center" wrapText="1"/>
    </xf>
    <xf numFmtId="0" fontId="12" fillId="87" borderId="15" xfId="1" applyFont="1" applyFill="1" applyBorder="1" applyAlignment="1">
      <alignment horizontal="center" vertical="center" wrapText="1"/>
    </xf>
    <xf numFmtId="0" fontId="12" fillId="78" borderId="3" xfId="0" applyFont="1" applyFill="1" applyBorder="1" applyAlignment="1">
      <alignment horizontal="center" vertical="center" wrapText="1"/>
    </xf>
    <xf numFmtId="0" fontId="12" fillId="78" borderId="15" xfId="0" applyFont="1" applyFill="1" applyBorder="1" applyAlignment="1">
      <alignment horizontal="center" vertical="center" wrapText="1"/>
    </xf>
    <xf numFmtId="2" fontId="12" fillId="4" borderId="2" xfId="1" applyNumberFormat="1" applyFont="1" applyFill="1" applyBorder="1" applyAlignment="1">
      <alignment horizontal="center" vertical="center" wrapText="1"/>
    </xf>
    <xf numFmtId="2" fontId="12" fillId="4" borderId="37" xfId="1" applyNumberFormat="1" applyFont="1" applyFill="1" applyBorder="1" applyAlignment="1">
      <alignment horizontal="center" vertical="center" wrapText="1"/>
    </xf>
    <xf numFmtId="0" fontId="12" fillId="6" borderId="2" xfId="375" applyFont="1" applyFill="1" applyBorder="1" applyAlignment="1">
      <alignment horizontal="center" vertical="center" wrapText="1"/>
    </xf>
    <xf numFmtId="0" fontId="12" fillId="78" borderId="2" xfId="1" applyFont="1" applyFill="1" applyBorder="1" applyAlignment="1">
      <alignment horizontal="center" vertical="center" wrapText="1"/>
    </xf>
    <xf numFmtId="0" fontId="12" fillId="78" borderId="37" xfId="1" applyFont="1" applyFill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5" borderId="37" xfId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12" fillId="3" borderId="37" xfId="1" applyFont="1" applyFill="1" applyBorder="1" applyAlignment="1">
      <alignment horizontal="center" vertical="center" wrapText="1"/>
    </xf>
    <xf numFmtId="49" fontId="26" fillId="0" borderId="12" xfId="0" applyNumberFormat="1" applyFont="1" applyBorder="1" applyAlignment="1">
      <alignment horizontal="center" vertical="center" wrapText="1"/>
    </xf>
    <xf numFmtId="49" fontId="26" fillId="0" borderId="14" xfId="0" applyNumberFormat="1" applyFont="1" applyBorder="1" applyAlignment="1">
      <alignment horizontal="center" vertical="center" wrapText="1"/>
    </xf>
    <xf numFmtId="0" fontId="26" fillId="9" borderId="32" xfId="0" applyFont="1" applyFill="1" applyBorder="1" applyAlignment="1">
      <alignment horizontal="center" vertical="center"/>
    </xf>
    <xf numFmtId="0" fontId="27" fillId="9" borderId="30" xfId="0" applyFont="1" applyFill="1" applyBorder="1" applyAlignment="1">
      <alignment horizontal="center" vertical="center"/>
    </xf>
    <xf numFmtId="0" fontId="27" fillId="9" borderId="9" xfId="0" applyFont="1" applyFill="1" applyBorder="1" applyAlignment="1">
      <alignment horizontal="center" vertical="center"/>
    </xf>
    <xf numFmtId="0" fontId="12" fillId="4" borderId="40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9" fontId="25" fillId="0" borderId="13" xfId="109" applyFont="1" applyBorder="1" applyAlignment="1">
      <alignment horizontal="center" vertical="center" wrapText="1"/>
    </xf>
    <xf numFmtId="9" fontId="25" fillId="0" borderId="16" xfId="109" applyFont="1" applyBorder="1" applyAlignment="1">
      <alignment horizontal="center" vertical="center" wrapText="1"/>
    </xf>
    <xf numFmtId="0" fontId="28" fillId="0" borderId="41" xfId="0" applyFont="1" applyBorder="1" applyAlignment="1">
      <alignment horizontal="center" vertical="center" wrapText="1"/>
    </xf>
    <xf numFmtId="9" fontId="25" fillId="0" borderId="3" xfId="109" applyFont="1" applyBorder="1" applyAlignment="1">
      <alignment horizontal="center" vertical="center" wrapText="1"/>
    </xf>
    <xf numFmtId="9" fontId="25" fillId="0" borderId="15" xfId="109" applyFont="1" applyBorder="1" applyAlignment="1">
      <alignment horizontal="center" vertical="center" wrapText="1"/>
    </xf>
    <xf numFmtId="0" fontId="3" fillId="9" borderId="18" xfId="0" applyFont="1" applyFill="1" applyBorder="1" applyAlignment="1">
      <alignment horizontal="center" vertical="center"/>
    </xf>
    <xf numFmtId="0" fontId="0" fillId="9" borderId="19" xfId="0" applyFill="1" applyBorder="1" applyAlignment="1">
      <alignment horizontal="center" vertical="center"/>
    </xf>
    <xf numFmtId="0" fontId="0" fillId="9" borderId="20" xfId="0" applyFill="1" applyBorder="1" applyAlignment="1">
      <alignment horizontal="center" vertical="center"/>
    </xf>
    <xf numFmtId="0" fontId="0" fillId="9" borderId="35" xfId="0" applyFill="1" applyBorder="1" applyAlignment="1">
      <alignment horizontal="center" vertical="center"/>
    </xf>
    <xf numFmtId="0" fontId="0" fillId="9" borderId="28" xfId="0" applyFill="1" applyBorder="1" applyAlignment="1">
      <alignment horizontal="center" vertical="center"/>
    </xf>
    <xf numFmtId="0" fontId="0" fillId="9" borderId="36" xfId="0" applyFill="1" applyBorder="1" applyAlignment="1">
      <alignment horizontal="center" vertical="center"/>
    </xf>
    <xf numFmtId="1" fontId="1" fillId="0" borderId="39" xfId="0" applyNumberFormat="1" applyFont="1" applyFill="1" applyBorder="1" applyAlignment="1">
      <alignment horizontal="center"/>
    </xf>
    <xf numFmtId="0" fontId="1" fillId="0" borderId="39" xfId="0" applyFont="1" applyFill="1" applyBorder="1" applyAlignment="1">
      <alignment horizontal="center"/>
    </xf>
    <xf numFmtId="1" fontId="1" fillId="0" borderId="39" xfId="0" applyNumberFormat="1" applyFont="1" applyFill="1" applyBorder="1" applyAlignment="1">
      <alignment horizontal="center" vertical="center"/>
    </xf>
    <xf numFmtId="0" fontId="40" fillId="0" borderId="39" xfId="111" applyFont="1" applyFill="1" applyBorder="1" applyAlignment="1">
      <alignment horizontal="center" vertical="center"/>
    </xf>
  </cellXfs>
  <cellStyles count="433">
    <cellStyle name="Check Cell" xfId="111"/>
    <cellStyle name="Excel Built-in Good" xfId="374"/>
    <cellStyle name="Excel Built-in Normal" xfId="373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12" builtinId="8" hidden="1"/>
    <cellStyle name="Lien hypertexte" xfId="114" builtinId="8" hidden="1"/>
    <cellStyle name="Lien hypertexte" xfId="116" builtinId="8" hidden="1"/>
    <cellStyle name="Lien hypertexte" xfId="118" builtinId="8" hidden="1"/>
    <cellStyle name="Lien hypertexte" xfId="120" builtinId="8" hidden="1"/>
    <cellStyle name="Lien hypertexte" xfId="122" builtinId="8" hidden="1"/>
    <cellStyle name="Lien hypertexte" xfId="124" builtinId="8" hidden="1"/>
    <cellStyle name="Lien hypertexte" xfId="126" builtinId="8" hidden="1"/>
    <cellStyle name="Lien hypertexte" xfId="128" builtinId="8" hidden="1"/>
    <cellStyle name="Lien hypertexte" xfId="130" builtinId="8" hidden="1"/>
    <cellStyle name="Lien hypertexte" xfId="132" builtinId="8" hidden="1"/>
    <cellStyle name="Lien hypertexte" xfId="134" builtinId="8" hidden="1"/>
    <cellStyle name="Lien hypertexte" xfId="136" builtinId="8" hidden="1"/>
    <cellStyle name="Lien hypertexte" xfId="138" builtinId="8" hidden="1"/>
    <cellStyle name="Lien hypertexte" xfId="140" builtinId="8" hidden="1"/>
    <cellStyle name="Lien hypertexte" xfId="142" builtinId="8" hidden="1"/>
    <cellStyle name="Lien hypertexte" xfId="144" builtinId="8" hidden="1"/>
    <cellStyle name="Lien hypertexte" xfId="146" builtinId="8" hidden="1"/>
    <cellStyle name="Lien hypertexte" xfId="148" builtinId="8" hidden="1"/>
    <cellStyle name="Lien hypertexte" xfId="150" builtinId="8" hidden="1"/>
    <cellStyle name="Lien hypertexte" xfId="152" builtinId="8" hidden="1"/>
    <cellStyle name="Lien hypertexte" xfId="154" builtinId="8" hidden="1"/>
    <cellStyle name="Lien hypertexte" xfId="156" builtinId="8" hidden="1"/>
    <cellStyle name="Lien hypertexte" xfId="158" builtinId="8" hidden="1"/>
    <cellStyle name="Lien hypertexte" xfId="160" builtinId="8" hidden="1"/>
    <cellStyle name="Lien hypertexte" xfId="162" builtinId="8" hidden="1"/>
    <cellStyle name="Lien hypertexte" xfId="164" builtinId="8" hidden="1"/>
    <cellStyle name="Lien hypertexte" xfId="166" builtinId="8" hidden="1"/>
    <cellStyle name="Lien hypertexte" xfId="168" builtinId="8" hidden="1"/>
    <cellStyle name="Lien hypertexte" xfId="170" builtinId="8" hidden="1"/>
    <cellStyle name="Lien hypertexte" xfId="172" builtinId="8" hidden="1"/>
    <cellStyle name="Lien hypertexte" xfId="174" builtinId="8" hidden="1"/>
    <cellStyle name="Lien hypertexte" xfId="176" builtinId="8" hidden="1"/>
    <cellStyle name="Lien hypertexte" xfId="178" builtinId="8" hidden="1"/>
    <cellStyle name="Lien hypertexte" xfId="180" builtinId="8" hidden="1"/>
    <cellStyle name="Lien hypertexte" xfId="182" builtinId="8" hidden="1"/>
    <cellStyle name="Lien hypertexte" xfId="184" builtinId="8" hidden="1"/>
    <cellStyle name="Lien hypertexte" xfId="186" builtinId="8" hidden="1"/>
    <cellStyle name="Lien hypertexte" xfId="188" builtinId="8" hidden="1"/>
    <cellStyle name="Lien hypertexte" xfId="190" builtinId="8" hidden="1"/>
    <cellStyle name="Lien hypertexte" xfId="192" builtinId="8" hidden="1"/>
    <cellStyle name="Lien hypertexte" xfId="194" builtinId="8" hidden="1"/>
    <cellStyle name="Lien hypertexte" xfId="196" builtinId="8" hidden="1"/>
    <cellStyle name="Lien hypertexte" xfId="198" builtinId="8" hidden="1"/>
    <cellStyle name="Lien hypertexte" xfId="200" builtinId="8" hidden="1"/>
    <cellStyle name="Lien hypertexte" xfId="202" builtinId="8" hidden="1"/>
    <cellStyle name="Lien hypertexte" xfId="204" builtinId="8" hidden="1"/>
    <cellStyle name="Lien hypertexte" xfId="206" builtinId="8" hidden="1"/>
    <cellStyle name="Lien hypertexte" xfId="208" builtinId="8" hidden="1"/>
    <cellStyle name="Lien hypertexte" xfId="210" builtinId="8" hidden="1"/>
    <cellStyle name="Lien hypertexte" xfId="212" builtinId="8" hidden="1"/>
    <cellStyle name="Lien hypertexte" xfId="214" builtinId="8" hidden="1"/>
    <cellStyle name="Lien hypertexte" xfId="216" builtinId="8" hidden="1"/>
    <cellStyle name="Lien hypertexte" xfId="218" builtinId="8" hidden="1"/>
    <cellStyle name="Lien hypertexte" xfId="220" builtinId="8" hidden="1"/>
    <cellStyle name="Lien hypertexte" xfId="222" builtinId="8" hidden="1"/>
    <cellStyle name="Lien hypertexte" xfId="224" builtinId="8" hidden="1"/>
    <cellStyle name="Lien hypertexte" xfId="226" builtinId="8" hidden="1"/>
    <cellStyle name="Lien hypertexte" xfId="228" builtinId="8" hidden="1"/>
    <cellStyle name="Lien hypertexte" xfId="230" builtinId="8" hidden="1"/>
    <cellStyle name="Lien hypertexte" xfId="232" builtinId="8" hidden="1"/>
    <cellStyle name="Lien hypertexte" xfId="234" builtinId="8" hidden="1"/>
    <cellStyle name="Lien hypertexte" xfId="236" builtinId="8" hidden="1"/>
    <cellStyle name="Lien hypertexte" xfId="238" builtinId="8" hidden="1"/>
    <cellStyle name="Lien hypertexte" xfId="240" builtinId="8" hidden="1"/>
    <cellStyle name="Lien hypertexte" xfId="242" builtinId="8" hidden="1"/>
    <cellStyle name="Lien hypertexte" xfId="244" builtinId="8" hidden="1"/>
    <cellStyle name="Lien hypertexte" xfId="246" builtinId="8" hidden="1"/>
    <cellStyle name="Lien hypertexte" xfId="248" builtinId="8" hidden="1"/>
    <cellStyle name="Lien hypertexte" xfId="250" builtinId="8" hidden="1"/>
    <cellStyle name="Lien hypertexte" xfId="252" builtinId="8" hidden="1"/>
    <cellStyle name="Lien hypertexte" xfId="254" builtinId="8" hidden="1"/>
    <cellStyle name="Lien hypertexte" xfId="256" builtinId="8" hidden="1"/>
    <cellStyle name="Lien hypertexte" xfId="258" builtinId="8" hidden="1"/>
    <cellStyle name="Lien hypertexte" xfId="260" builtinId="8" hidden="1"/>
    <cellStyle name="Lien hypertexte" xfId="262" builtinId="8" hidden="1"/>
    <cellStyle name="Lien hypertexte" xfId="264" builtinId="8" hidden="1"/>
    <cellStyle name="Lien hypertexte" xfId="266" builtinId="8" hidden="1"/>
    <cellStyle name="Lien hypertexte" xfId="268" builtinId="8" hidden="1"/>
    <cellStyle name="Lien hypertexte" xfId="270" builtinId="8" hidden="1"/>
    <cellStyle name="Lien hypertexte" xfId="272" builtinId="8" hidden="1"/>
    <cellStyle name="Lien hypertexte" xfId="274" builtinId="8" hidden="1"/>
    <cellStyle name="Lien hypertexte" xfId="276" builtinId="8" hidden="1"/>
    <cellStyle name="Lien hypertexte" xfId="278" builtinId="8" hidden="1"/>
    <cellStyle name="Lien hypertexte" xfId="280" builtinId="8" hidden="1"/>
    <cellStyle name="Lien hypertexte" xfId="282" builtinId="8" hidden="1"/>
    <cellStyle name="Lien hypertexte" xfId="284" builtinId="8" hidden="1"/>
    <cellStyle name="Lien hypertexte" xfId="286" builtinId="8" hidden="1"/>
    <cellStyle name="Lien hypertexte" xfId="288" builtinId="8" hidden="1"/>
    <cellStyle name="Lien hypertexte" xfId="290" builtinId="8" hidden="1"/>
    <cellStyle name="Lien hypertexte" xfId="292" builtinId="8" hidden="1"/>
    <cellStyle name="Lien hypertexte" xfId="294" builtinId="8" hidden="1"/>
    <cellStyle name="Lien hypertexte" xfId="296" builtinId="8" hidden="1"/>
    <cellStyle name="Lien hypertexte" xfId="298" builtinId="8" hidden="1"/>
    <cellStyle name="Lien hypertexte" xfId="300" builtinId="8" hidden="1"/>
    <cellStyle name="Lien hypertexte" xfId="302" builtinId="8" hidden="1"/>
    <cellStyle name="Lien hypertexte" xfId="304" builtinId="8" hidden="1"/>
    <cellStyle name="Lien hypertexte" xfId="306" builtinId="8" hidden="1"/>
    <cellStyle name="Lien hypertexte" xfId="308" builtinId="8" hidden="1"/>
    <cellStyle name="Lien hypertexte" xfId="310" builtinId="8" hidden="1"/>
    <cellStyle name="Lien hypertexte" xfId="312" builtinId="8" hidden="1"/>
    <cellStyle name="Lien hypertexte" xfId="314" builtinId="8" hidden="1"/>
    <cellStyle name="Lien hypertexte" xfId="316" builtinId="8" hidden="1"/>
    <cellStyle name="Lien hypertexte" xfId="318" builtinId="8" hidden="1"/>
    <cellStyle name="Lien hypertexte" xfId="320" builtinId="8" hidden="1"/>
    <cellStyle name="Lien hypertexte" xfId="322" builtinId="8" hidden="1"/>
    <cellStyle name="Lien hypertexte" xfId="324" builtinId="8" hidden="1"/>
    <cellStyle name="Lien hypertexte" xfId="326" builtinId="8" hidden="1"/>
    <cellStyle name="Lien hypertexte" xfId="328" builtinId="8" hidden="1"/>
    <cellStyle name="Lien hypertexte" xfId="330" builtinId="8" hidden="1"/>
    <cellStyle name="Lien hypertexte" xfId="332" builtinId="8" hidden="1"/>
    <cellStyle name="Lien hypertexte" xfId="334" builtinId="8" hidden="1"/>
    <cellStyle name="Lien hypertexte" xfId="336" builtinId="8" hidden="1"/>
    <cellStyle name="Lien hypertexte" xfId="338" builtinId="8" hidden="1"/>
    <cellStyle name="Lien hypertexte" xfId="340" builtinId="8" hidden="1"/>
    <cellStyle name="Lien hypertexte" xfId="342" builtinId="8" hidden="1"/>
    <cellStyle name="Lien hypertexte" xfId="344" builtinId="8" hidden="1"/>
    <cellStyle name="Lien hypertexte" xfId="346" builtinId="8" hidden="1"/>
    <cellStyle name="Lien hypertexte" xfId="348" builtinId="8" hidden="1"/>
    <cellStyle name="Lien hypertexte" xfId="350" builtinId="8" hidden="1"/>
    <cellStyle name="Lien hypertexte" xfId="352" builtinId="8" hidden="1"/>
    <cellStyle name="Lien hypertexte" xfId="354" builtinId="8" hidden="1"/>
    <cellStyle name="Lien hypertexte" xfId="356" builtinId="8" hidden="1"/>
    <cellStyle name="Lien hypertexte" xfId="358" builtinId="8" hidden="1"/>
    <cellStyle name="Lien hypertexte" xfId="360" builtinId="8" hidden="1"/>
    <cellStyle name="Lien hypertexte" xfId="362" builtinId="8" hidden="1"/>
    <cellStyle name="Lien hypertexte" xfId="364" builtinId="8" hidden="1"/>
    <cellStyle name="Lien hypertexte" xfId="366" builtinId="8" hidden="1"/>
    <cellStyle name="Lien hypertexte" xfId="368" builtinId="8" hidden="1"/>
    <cellStyle name="Lien hypertexte" xfId="370" builtinId="8" hidden="1"/>
    <cellStyle name="Lien hypertexte" xfId="376" builtinId="8" hidden="1"/>
    <cellStyle name="Lien hypertexte" xfId="378" builtinId="8" hidden="1"/>
    <cellStyle name="Lien hypertexte" xfId="380" builtinId="8" hidden="1"/>
    <cellStyle name="Lien hypertexte" xfId="382" builtinId="8" hidden="1"/>
    <cellStyle name="Lien hypertexte" xfId="384" builtinId="8" hidden="1"/>
    <cellStyle name="Lien hypertexte" xfId="389" builtinId="8" hidden="1"/>
    <cellStyle name="Lien hypertexte" xfId="391" builtinId="8" hidden="1"/>
    <cellStyle name="Lien hypertexte" xfId="393" builtinId="8" hidden="1"/>
    <cellStyle name="Lien hypertexte" xfId="395" builtinId="8" hidden="1"/>
    <cellStyle name="Lien hypertexte" xfId="397" builtinId="8" hidden="1"/>
    <cellStyle name="Lien hypertexte" xfId="399" builtinId="8" hidden="1"/>
    <cellStyle name="Lien hypertexte" xfId="401" builtinId="8" hidden="1"/>
    <cellStyle name="Lien hypertexte" xfId="403" builtinId="8" hidden="1"/>
    <cellStyle name="Lien hypertexte" xfId="405" builtinId="8" hidden="1"/>
    <cellStyle name="Lien hypertexte" xfId="407" builtinId="8" hidden="1"/>
    <cellStyle name="Lien hypertexte" xfId="409" builtinId="8" hidden="1"/>
    <cellStyle name="Lien hypertexte" xfId="411" builtinId="8" hidden="1"/>
    <cellStyle name="Lien hypertexte" xfId="413" builtinId="8" hidden="1"/>
    <cellStyle name="Lien hypertexte" xfId="415" builtinId="8" hidden="1"/>
    <cellStyle name="Lien hypertexte" xfId="417" builtinId="8" hidden="1"/>
    <cellStyle name="Lien hypertexte" xfId="419" builtinId="8" hidden="1"/>
    <cellStyle name="Lien hypertexte" xfId="421" builtinId="8" hidden="1"/>
    <cellStyle name="Lien hypertexte" xfId="423" builtinId="8" hidden="1"/>
    <cellStyle name="Lien hypertexte" xfId="425" builtinId="8" hidden="1"/>
    <cellStyle name="Lien hypertexte" xfId="427" builtinId="8" hidden="1"/>
    <cellStyle name="Lien hypertexte" xfId="429" builtinId="8" hidden="1"/>
    <cellStyle name="Lien hypertexte" xfId="431" builtinId="8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3" builtinId="9" hidden="1"/>
    <cellStyle name="Lien hypertexte visité" xfId="115" builtinId="9" hidden="1"/>
    <cellStyle name="Lien hypertexte visité" xfId="117" builtinId="9" hidden="1"/>
    <cellStyle name="Lien hypertexte visité" xfId="119" builtinId="9" hidden="1"/>
    <cellStyle name="Lien hypertexte visité" xfId="121" builtinId="9" hidden="1"/>
    <cellStyle name="Lien hypertexte visité" xfId="123" builtinId="9" hidden="1"/>
    <cellStyle name="Lien hypertexte visité" xfId="125" builtinId="9" hidden="1"/>
    <cellStyle name="Lien hypertexte visité" xfId="127" builtinId="9" hidden="1"/>
    <cellStyle name="Lien hypertexte visité" xfId="129" builtinId="9" hidden="1"/>
    <cellStyle name="Lien hypertexte visité" xfId="131" builtinId="9" hidden="1"/>
    <cellStyle name="Lien hypertexte visité" xfId="133" builtinId="9" hidden="1"/>
    <cellStyle name="Lien hypertexte visité" xfId="135" builtinId="9" hidden="1"/>
    <cellStyle name="Lien hypertexte visité" xfId="137" builtinId="9" hidden="1"/>
    <cellStyle name="Lien hypertexte visité" xfId="139" builtinId="9" hidden="1"/>
    <cellStyle name="Lien hypertexte visité" xfId="141" builtinId="9" hidden="1"/>
    <cellStyle name="Lien hypertexte visité" xfId="143" builtinId="9" hidden="1"/>
    <cellStyle name="Lien hypertexte visité" xfId="145" builtinId="9" hidden="1"/>
    <cellStyle name="Lien hypertexte visité" xfId="147" builtinId="9" hidden="1"/>
    <cellStyle name="Lien hypertexte visité" xfId="149" builtinId="9" hidden="1"/>
    <cellStyle name="Lien hypertexte visité" xfId="151" builtinId="9" hidden="1"/>
    <cellStyle name="Lien hypertexte visité" xfId="153" builtinId="9" hidden="1"/>
    <cellStyle name="Lien hypertexte visité" xfId="155" builtinId="9" hidden="1"/>
    <cellStyle name="Lien hypertexte visité" xfId="157" builtinId="9" hidden="1"/>
    <cellStyle name="Lien hypertexte visité" xfId="159" builtinId="9" hidden="1"/>
    <cellStyle name="Lien hypertexte visité" xfId="161" builtinId="9" hidden="1"/>
    <cellStyle name="Lien hypertexte visité" xfId="163" builtinId="9" hidden="1"/>
    <cellStyle name="Lien hypertexte visité" xfId="165" builtinId="9" hidden="1"/>
    <cellStyle name="Lien hypertexte visité" xfId="167" builtinId="9" hidden="1"/>
    <cellStyle name="Lien hypertexte visité" xfId="169" builtinId="9" hidden="1"/>
    <cellStyle name="Lien hypertexte visité" xfId="171" builtinId="9" hidden="1"/>
    <cellStyle name="Lien hypertexte visité" xfId="173" builtinId="9" hidden="1"/>
    <cellStyle name="Lien hypertexte visité" xfId="175" builtinId="9" hidden="1"/>
    <cellStyle name="Lien hypertexte visité" xfId="177" builtinId="9" hidden="1"/>
    <cellStyle name="Lien hypertexte visité" xfId="179" builtinId="9" hidden="1"/>
    <cellStyle name="Lien hypertexte visité" xfId="181" builtinId="9" hidden="1"/>
    <cellStyle name="Lien hypertexte visité" xfId="183" builtinId="9" hidden="1"/>
    <cellStyle name="Lien hypertexte visité" xfId="185" builtinId="9" hidden="1"/>
    <cellStyle name="Lien hypertexte visité" xfId="187" builtinId="9" hidden="1"/>
    <cellStyle name="Lien hypertexte visité" xfId="189" builtinId="9" hidden="1"/>
    <cellStyle name="Lien hypertexte visité" xfId="191" builtinId="9" hidden="1"/>
    <cellStyle name="Lien hypertexte visité" xfId="193" builtinId="9" hidden="1"/>
    <cellStyle name="Lien hypertexte visité" xfId="195" builtinId="9" hidden="1"/>
    <cellStyle name="Lien hypertexte visité" xfId="197" builtinId="9" hidden="1"/>
    <cellStyle name="Lien hypertexte visité" xfId="199" builtinId="9" hidden="1"/>
    <cellStyle name="Lien hypertexte visité" xfId="201" builtinId="9" hidden="1"/>
    <cellStyle name="Lien hypertexte visité" xfId="203" builtinId="9" hidden="1"/>
    <cellStyle name="Lien hypertexte visité" xfId="205" builtinId="9" hidden="1"/>
    <cellStyle name="Lien hypertexte visité" xfId="207" builtinId="9" hidden="1"/>
    <cellStyle name="Lien hypertexte visité" xfId="209" builtinId="9" hidden="1"/>
    <cellStyle name="Lien hypertexte visité" xfId="211" builtinId="9" hidden="1"/>
    <cellStyle name="Lien hypertexte visité" xfId="213" builtinId="9" hidden="1"/>
    <cellStyle name="Lien hypertexte visité" xfId="215" builtinId="9" hidden="1"/>
    <cellStyle name="Lien hypertexte visité" xfId="217" builtinId="9" hidden="1"/>
    <cellStyle name="Lien hypertexte visité" xfId="219" builtinId="9" hidden="1"/>
    <cellStyle name="Lien hypertexte visité" xfId="221" builtinId="9" hidden="1"/>
    <cellStyle name="Lien hypertexte visité" xfId="223" builtinId="9" hidden="1"/>
    <cellStyle name="Lien hypertexte visité" xfId="225" builtinId="9" hidden="1"/>
    <cellStyle name="Lien hypertexte visité" xfId="227" builtinId="9" hidden="1"/>
    <cellStyle name="Lien hypertexte visité" xfId="229" builtinId="9" hidden="1"/>
    <cellStyle name="Lien hypertexte visité" xfId="231" builtinId="9" hidden="1"/>
    <cellStyle name="Lien hypertexte visité" xfId="233" builtinId="9" hidden="1"/>
    <cellStyle name="Lien hypertexte visité" xfId="235" builtinId="9" hidden="1"/>
    <cellStyle name="Lien hypertexte visité" xfId="237" builtinId="9" hidden="1"/>
    <cellStyle name="Lien hypertexte visité" xfId="239" builtinId="9" hidden="1"/>
    <cellStyle name="Lien hypertexte visité" xfId="241" builtinId="9" hidden="1"/>
    <cellStyle name="Lien hypertexte visité" xfId="243" builtinId="9" hidden="1"/>
    <cellStyle name="Lien hypertexte visité" xfId="245" builtinId="9" hidden="1"/>
    <cellStyle name="Lien hypertexte visité" xfId="247" builtinId="9" hidden="1"/>
    <cellStyle name="Lien hypertexte visité" xfId="249" builtinId="9" hidden="1"/>
    <cellStyle name="Lien hypertexte visité" xfId="251" builtinId="9" hidden="1"/>
    <cellStyle name="Lien hypertexte visité" xfId="253" builtinId="9" hidden="1"/>
    <cellStyle name="Lien hypertexte visité" xfId="255" builtinId="9" hidden="1"/>
    <cellStyle name="Lien hypertexte visité" xfId="257" builtinId="9" hidden="1"/>
    <cellStyle name="Lien hypertexte visité" xfId="259" builtinId="9" hidden="1"/>
    <cellStyle name="Lien hypertexte visité" xfId="261" builtinId="9" hidden="1"/>
    <cellStyle name="Lien hypertexte visité" xfId="263" builtinId="9" hidden="1"/>
    <cellStyle name="Lien hypertexte visité" xfId="265" builtinId="9" hidden="1"/>
    <cellStyle name="Lien hypertexte visité" xfId="267" builtinId="9" hidden="1"/>
    <cellStyle name="Lien hypertexte visité" xfId="269" builtinId="9" hidden="1"/>
    <cellStyle name="Lien hypertexte visité" xfId="271" builtinId="9" hidden="1"/>
    <cellStyle name="Lien hypertexte visité" xfId="273" builtinId="9" hidden="1"/>
    <cellStyle name="Lien hypertexte visité" xfId="275" builtinId="9" hidden="1"/>
    <cellStyle name="Lien hypertexte visité" xfId="277" builtinId="9" hidden="1"/>
    <cellStyle name="Lien hypertexte visité" xfId="279" builtinId="9" hidden="1"/>
    <cellStyle name="Lien hypertexte visité" xfId="281" builtinId="9" hidden="1"/>
    <cellStyle name="Lien hypertexte visité" xfId="283" builtinId="9" hidden="1"/>
    <cellStyle name="Lien hypertexte visité" xfId="285" builtinId="9" hidden="1"/>
    <cellStyle name="Lien hypertexte visité" xfId="287" builtinId="9" hidden="1"/>
    <cellStyle name="Lien hypertexte visité" xfId="289" builtinId="9" hidden="1"/>
    <cellStyle name="Lien hypertexte visité" xfId="291" builtinId="9" hidden="1"/>
    <cellStyle name="Lien hypertexte visité" xfId="293" builtinId="9" hidden="1"/>
    <cellStyle name="Lien hypertexte visité" xfId="295" builtinId="9" hidden="1"/>
    <cellStyle name="Lien hypertexte visité" xfId="297" builtinId="9" hidden="1"/>
    <cellStyle name="Lien hypertexte visité" xfId="299" builtinId="9" hidden="1"/>
    <cellStyle name="Lien hypertexte visité" xfId="301" builtinId="9" hidden="1"/>
    <cellStyle name="Lien hypertexte visité" xfId="303" builtinId="9" hidden="1"/>
    <cellStyle name="Lien hypertexte visité" xfId="305" builtinId="9" hidden="1"/>
    <cellStyle name="Lien hypertexte visité" xfId="307" builtinId="9" hidden="1"/>
    <cellStyle name="Lien hypertexte visité" xfId="309" builtinId="9" hidden="1"/>
    <cellStyle name="Lien hypertexte visité" xfId="311" builtinId="9" hidden="1"/>
    <cellStyle name="Lien hypertexte visité" xfId="313" builtinId="9" hidden="1"/>
    <cellStyle name="Lien hypertexte visité" xfId="315" builtinId="9" hidden="1"/>
    <cellStyle name="Lien hypertexte visité" xfId="317" builtinId="9" hidden="1"/>
    <cellStyle name="Lien hypertexte visité" xfId="319" builtinId="9" hidden="1"/>
    <cellStyle name="Lien hypertexte visité" xfId="321" builtinId="9" hidden="1"/>
    <cellStyle name="Lien hypertexte visité" xfId="323" builtinId="9" hidden="1"/>
    <cellStyle name="Lien hypertexte visité" xfId="325" builtinId="9" hidden="1"/>
    <cellStyle name="Lien hypertexte visité" xfId="327" builtinId="9" hidden="1"/>
    <cellStyle name="Lien hypertexte visité" xfId="329" builtinId="9" hidden="1"/>
    <cellStyle name="Lien hypertexte visité" xfId="331" builtinId="9" hidden="1"/>
    <cellStyle name="Lien hypertexte visité" xfId="333" builtinId="9" hidden="1"/>
    <cellStyle name="Lien hypertexte visité" xfId="335" builtinId="9" hidden="1"/>
    <cellStyle name="Lien hypertexte visité" xfId="337" builtinId="9" hidden="1"/>
    <cellStyle name="Lien hypertexte visité" xfId="339" builtinId="9" hidden="1"/>
    <cellStyle name="Lien hypertexte visité" xfId="341" builtinId="9" hidden="1"/>
    <cellStyle name="Lien hypertexte visité" xfId="343" builtinId="9" hidden="1"/>
    <cellStyle name="Lien hypertexte visité" xfId="345" builtinId="9" hidden="1"/>
    <cellStyle name="Lien hypertexte visité" xfId="347" builtinId="9" hidden="1"/>
    <cellStyle name="Lien hypertexte visité" xfId="349" builtinId="9" hidden="1"/>
    <cellStyle name="Lien hypertexte visité" xfId="351" builtinId="9" hidden="1"/>
    <cellStyle name="Lien hypertexte visité" xfId="353" builtinId="9" hidden="1"/>
    <cellStyle name="Lien hypertexte visité" xfId="355" builtinId="9" hidden="1"/>
    <cellStyle name="Lien hypertexte visité" xfId="357" builtinId="9" hidden="1"/>
    <cellStyle name="Lien hypertexte visité" xfId="359" builtinId="9" hidden="1"/>
    <cellStyle name="Lien hypertexte visité" xfId="361" builtinId="9" hidden="1"/>
    <cellStyle name="Lien hypertexte visité" xfId="363" builtinId="9" hidden="1"/>
    <cellStyle name="Lien hypertexte visité" xfId="365" builtinId="9" hidden="1"/>
    <cellStyle name="Lien hypertexte visité" xfId="367" builtinId="9" hidden="1"/>
    <cellStyle name="Lien hypertexte visité" xfId="369" builtinId="9" hidden="1"/>
    <cellStyle name="Lien hypertexte visité" xfId="371" builtinId="9" hidden="1"/>
    <cellStyle name="Lien hypertexte visité" xfId="377" builtinId="9" hidden="1"/>
    <cellStyle name="Lien hypertexte visité" xfId="379" builtinId="9" hidden="1"/>
    <cellStyle name="Lien hypertexte visité" xfId="381" builtinId="9" hidden="1"/>
    <cellStyle name="Lien hypertexte visité" xfId="383" builtinId="9" hidden="1"/>
    <cellStyle name="Lien hypertexte visité" xfId="385" builtinId="9" hidden="1"/>
    <cellStyle name="Lien hypertexte visité" xfId="386" builtinId="9" hidden="1"/>
    <cellStyle name="Lien hypertexte visité" xfId="387" builtinId="9" hidden="1"/>
    <cellStyle name="Lien hypertexte visité" xfId="388" builtinId="9" hidden="1"/>
    <cellStyle name="Lien hypertexte visité" xfId="390" builtinId="9" hidden="1"/>
    <cellStyle name="Lien hypertexte visité" xfId="392" builtinId="9" hidden="1"/>
    <cellStyle name="Lien hypertexte visité" xfId="394" builtinId="9" hidden="1"/>
    <cellStyle name="Lien hypertexte visité" xfId="396" builtinId="9" hidden="1"/>
    <cellStyle name="Lien hypertexte visité" xfId="398" builtinId="9" hidden="1"/>
    <cellStyle name="Lien hypertexte visité" xfId="400" builtinId="9" hidden="1"/>
    <cellStyle name="Lien hypertexte visité" xfId="402" builtinId="9" hidden="1"/>
    <cellStyle name="Lien hypertexte visité" xfId="404" builtinId="9" hidden="1"/>
    <cellStyle name="Lien hypertexte visité" xfId="406" builtinId="9" hidden="1"/>
    <cellStyle name="Lien hypertexte visité" xfId="408" builtinId="9" hidden="1"/>
    <cellStyle name="Lien hypertexte visité" xfId="410" builtinId="9" hidden="1"/>
    <cellStyle name="Lien hypertexte visité" xfId="412" builtinId="9" hidden="1"/>
    <cellStyle name="Lien hypertexte visité" xfId="414" builtinId="9" hidden="1"/>
    <cellStyle name="Lien hypertexte visité" xfId="416" builtinId="9" hidden="1"/>
    <cellStyle name="Lien hypertexte visité" xfId="418" builtinId="9" hidden="1"/>
    <cellStyle name="Lien hypertexte visité" xfId="420" builtinId="9" hidden="1"/>
    <cellStyle name="Lien hypertexte visité" xfId="422" builtinId="9" hidden="1"/>
    <cellStyle name="Lien hypertexte visité" xfId="424" builtinId="9" hidden="1"/>
    <cellStyle name="Lien hypertexte visité" xfId="426" builtinId="9" hidden="1"/>
    <cellStyle name="Lien hypertexte visité" xfId="428" builtinId="9" hidden="1"/>
    <cellStyle name="Lien hypertexte visité" xfId="430" builtinId="9" hidden="1"/>
    <cellStyle name="Lien hypertexte visité" xfId="432" builtinId="9" hidden="1"/>
    <cellStyle name="Normal" xfId="0" builtinId="0"/>
    <cellStyle name="Pourcentage" xfId="109" builtinId="5"/>
    <cellStyle name="Satisfaisant" xfId="375" builtinId="26"/>
    <cellStyle name="Sortie" xfId="110" builtinId="21"/>
    <cellStyle name="Style 1" xfId="2"/>
    <cellStyle name="TableStyleLight1" xfId="372"/>
    <cellStyle name="Total" xfId="1" builtinId="25"/>
  </cellStyles>
  <dxfs count="0"/>
  <tableStyles count="0" defaultTableStyle="TableStyleMedium9" defaultPivotStyle="PivotStyleMedium4"/>
  <colors>
    <mruColors>
      <color rgb="FFFFEFD3"/>
      <color rgb="FFC6EFCE"/>
      <color rgb="FFB1A0C7"/>
      <color rgb="FF9BBB59"/>
      <color rgb="FFC0504D"/>
      <color rgb="FF95B3D7"/>
      <color rgb="FFF2DCDB"/>
      <color rgb="FFE4DFE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Situations</a:t>
            </a:r>
            <a:r>
              <a:rPr lang="fr-FR" baseline="0"/>
              <a:t> "à l'aise"</a:t>
            </a:r>
          </a:p>
          <a:p>
            <a:pPr>
              <a:defRPr/>
            </a:pPr>
            <a:r>
              <a:rPr lang="fr-FR" baseline="0"/>
              <a:t>(niveau d'aisance 1 ou 2)</a:t>
            </a:r>
            <a:endParaRPr lang="fr-FR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3482046732991"/>
          <c:y val="0.027472221002253"/>
          <c:w val="0.785274246634671"/>
          <c:h val="0.9693492012631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'Journal de bord'!$AJ$13</c:f>
              <c:strCache>
                <c:ptCount val="1"/>
                <c:pt idx="0">
                  <c:v>D</c:v>
                </c:pt>
              </c:strCache>
            </c:strRef>
          </c:tx>
          <c:invertIfNegative val="0"/>
          <c:cat>
            <c:strRef>
              <c:f>'Journal de bord'!$AI$14</c:f>
              <c:strCache>
                <c:ptCount val="1"/>
                <c:pt idx="0">
                  <c:v>1-2</c:v>
                </c:pt>
              </c:strCache>
            </c:strRef>
          </c:cat>
          <c:val>
            <c:numRef>
              <c:f>'Journal de bord'!$AJ$14</c:f>
              <c:numCache>
                <c:formatCode>General</c:formatCode>
                <c:ptCount val="1"/>
                <c:pt idx="0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'Journal de bord'!$AK$13</c:f>
              <c:strCache>
                <c:ptCount val="1"/>
                <c:pt idx="0">
                  <c:v>R</c:v>
                </c:pt>
              </c:strCache>
            </c:strRef>
          </c:tx>
          <c:invertIfNegative val="0"/>
          <c:cat>
            <c:strRef>
              <c:f>'Journal de bord'!$AI$14</c:f>
              <c:strCache>
                <c:ptCount val="1"/>
                <c:pt idx="0">
                  <c:v>1-2</c:v>
                </c:pt>
              </c:strCache>
            </c:strRef>
          </c:cat>
          <c:val>
            <c:numRef>
              <c:f>'Journal de bord'!$AK$14</c:f>
              <c:numCache>
                <c:formatCode>General</c:formatCode>
                <c:ptCount val="1"/>
                <c:pt idx="0">
                  <c:v>0.0</c:v>
                </c:pt>
              </c:numCache>
            </c:numRef>
          </c:val>
        </c:ser>
        <c:ser>
          <c:idx val="2"/>
          <c:order val="2"/>
          <c:tx>
            <c:strRef>
              <c:f>'Journal de bord'!$AL$13</c:f>
              <c:strCache>
                <c:ptCount val="1"/>
                <c:pt idx="0">
                  <c:v>T</c:v>
                </c:pt>
              </c:strCache>
            </c:strRef>
          </c:tx>
          <c:invertIfNegative val="0"/>
          <c:cat>
            <c:strRef>
              <c:f>'Journal de bord'!$AI$14</c:f>
              <c:strCache>
                <c:ptCount val="1"/>
                <c:pt idx="0">
                  <c:v>1-2</c:v>
                </c:pt>
              </c:strCache>
            </c:strRef>
          </c:cat>
          <c:val>
            <c:numRef>
              <c:f>'Journal de bord'!$AL$14</c:f>
              <c:numCache>
                <c:formatCode>General</c:formatCode>
                <c:ptCount val="1"/>
                <c:pt idx="0">
                  <c:v>0.0</c:v>
                </c:pt>
              </c:numCache>
            </c:numRef>
          </c:val>
        </c:ser>
        <c:ser>
          <c:idx val="3"/>
          <c:order val="3"/>
          <c:tx>
            <c:strRef>
              <c:f>'Journal de bord'!$AM$13</c:f>
              <c:strCache>
                <c:ptCount val="1"/>
                <c:pt idx="0">
                  <c:v>O</c:v>
                </c:pt>
              </c:strCache>
            </c:strRef>
          </c:tx>
          <c:invertIfNegative val="0"/>
          <c:cat>
            <c:strRef>
              <c:f>'Journal de bord'!$AI$14</c:f>
              <c:strCache>
                <c:ptCount val="1"/>
                <c:pt idx="0">
                  <c:v>1-2</c:v>
                </c:pt>
              </c:strCache>
            </c:strRef>
          </c:cat>
          <c:val>
            <c:numRef>
              <c:f>'Journal de bord'!$AM$14</c:f>
              <c:numCache>
                <c:formatCode>General</c:formatCode>
                <c:ptCount val="1"/>
                <c:pt idx="0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64990192"/>
        <c:axId val="-2067230784"/>
      </c:barChart>
      <c:catAx>
        <c:axId val="-2064990192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-2067230784"/>
        <c:crosses val="autoZero"/>
        <c:auto val="1"/>
        <c:lblAlgn val="ctr"/>
        <c:lblOffset val="100"/>
        <c:noMultiLvlLbl val="0"/>
      </c:catAx>
      <c:valAx>
        <c:axId val="-2067230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fr-FR"/>
          </a:p>
        </c:txPr>
        <c:crossAx val="-206499019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600" b="1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Situations difficiles</a:t>
            </a:r>
          </a:p>
          <a:p>
            <a:pPr>
              <a:defRPr/>
            </a:pPr>
            <a:r>
              <a:rPr lang="fr-FR"/>
              <a:t>(niveau d'aisance 3-4)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'Journal de bord'!$AJ$18</c:f>
              <c:strCache>
                <c:ptCount val="1"/>
                <c:pt idx="0">
                  <c:v>D</c:v>
                </c:pt>
              </c:strCache>
            </c:strRef>
          </c:tx>
          <c:invertIfNegative val="0"/>
          <c:val>
            <c:numRef>
              <c:f>'Journal de bord'!$AJ$19</c:f>
              <c:numCache>
                <c:formatCode>General</c:formatCode>
                <c:ptCount val="1"/>
                <c:pt idx="0">
                  <c:v>0.0</c:v>
                </c:pt>
              </c:numCache>
            </c:numRef>
          </c:val>
        </c:ser>
        <c:ser>
          <c:idx val="1"/>
          <c:order val="1"/>
          <c:tx>
            <c:strRef>
              <c:f>'Journal de bord'!$AK$18</c:f>
              <c:strCache>
                <c:ptCount val="1"/>
                <c:pt idx="0">
                  <c:v>R</c:v>
                </c:pt>
              </c:strCache>
            </c:strRef>
          </c:tx>
          <c:invertIfNegative val="0"/>
          <c:val>
            <c:numRef>
              <c:f>'Journal de bord'!$AK$19</c:f>
              <c:numCache>
                <c:formatCode>General</c:formatCode>
                <c:ptCount val="1"/>
                <c:pt idx="0">
                  <c:v>0.0</c:v>
                </c:pt>
              </c:numCache>
            </c:numRef>
          </c:val>
        </c:ser>
        <c:ser>
          <c:idx val="2"/>
          <c:order val="2"/>
          <c:tx>
            <c:strRef>
              <c:f>'Journal de bord'!$AL$18</c:f>
              <c:strCache>
                <c:ptCount val="1"/>
                <c:pt idx="0">
                  <c:v>T</c:v>
                </c:pt>
              </c:strCache>
            </c:strRef>
          </c:tx>
          <c:invertIfNegative val="0"/>
          <c:val>
            <c:numRef>
              <c:f>'Journal de bord'!$AL$19</c:f>
              <c:numCache>
                <c:formatCode>General</c:formatCode>
                <c:ptCount val="1"/>
                <c:pt idx="0">
                  <c:v>0.0</c:v>
                </c:pt>
              </c:numCache>
            </c:numRef>
          </c:val>
        </c:ser>
        <c:ser>
          <c:idx val="3"/>
          <c:order val="3"/>
          <c:tx>
            <c:strRef>
              <c:f>'Journal de bord'!$AM$18</c:f>
              <c:strCache>
                <c:ptCount val="1"/>
                <c:pt idx="0">
                  <c:v>O</c:v>
                </c:pt>
              </c:strCache>
            </c:strRef>
          </c:tx>
          <c:invertIfNegative val="0"/>
          <c:val>
            <c:numRef>
              <c:f>'Journal de bord'!$AM$19</c:f>
              <c:numCache>
                <c:formatCode>General</c:formatCode>
                <c:ptCount val="1"/>
                <c:pt idx="0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7949712"/>
        <c:axId val="2128233936"/>
      </c:barChart>
      <c:catAx>
        <c:axId val="2127949712"/>
        <c:scaling>
          <c:orientation val="minMax"/>
        </c:scaling>
        <c:delete val="1"/>
        <c:axPos val="b"/>
        <c:majorTickMark val="out"/>
        <c:minorTickMark val="none"/>
        <c:tickLblPos val="nextTo"/>
        <c:crossAx val="2128233936"/>
        <c:crosses val="autoZero"/>
        <c:auto val="1"/>
        <c:lblAlgn val="ctr"/>
        <c:lblOffset val="100"/>
        <c:noMultiLvlLbl val="0"/>
      </c:catAx>
      <c:valAx>
        <c:axId val="2128233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400" b="1"/>
            </a:pPr>
            <a:endParaRPr lang="fr-FR"/>
          </a:p>
        </c:txPr>
        <c:crossAx val="212794971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1600" b="1"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 paperSize="9" orientation="portrait" horizontalDpi="-4" vertic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'Journal de bord'!$I$2</c:f>
              <c:strCache>
                <c:ptCount val="1"/>
                <c:pt idx="0">
                  <c:v>D</c:v>
                </c:pt>
              </c:strCache>
            </c:strRef>
          </c:tx>
          <c:marker>
            <c:symbol val="none"/>
          </c:marker>
          <c:trendline>
            <c:spPr>
              <a:ln>
                <a:solidFill>
                  <a:schemeClr val="accent1"/>
                </a:solidFill>
                <a:prstDash val="dash"/>
              </a:ln>
            </c:spPr>
            <c:trendlineType val="linear"/>
            <c:dispRSqr val="0"/>
            <c:dispEq val="0"/>
          </c:trendline>
          <c:cat>
            <c:numRef>
              <c:f>'Journal de bord'!$B$3:$B$200</c:f>
              <c:numCache>
                <c:formatCode>m/d/yy</c:formatCode>
                <c:ptCount val="198"/>
              </c:numCache>
            </c:numRef>
          </c:cat>
          <c:val>
            <c:numRef>
              <c:f>'Journal de bord'!$I$3:$I$200</c:f>
              <c:numCache>
                <c:formatCode>General</c:formatCode>
                <c:ptCount val="198"/>
              </c:numCache>
            </c:numRef>
          </c:val>
          <c:smooth val="0"/>
        </c:ser>
        <c:ser>
          <c:idx val="1"/>
          <c:order val="1"/>
          <c:tx>
            <c:strRef>
              <c:f>'Journal de bord'!$J$2</c:f>
              <c:strCache>
                <c:ptCount val="1"/>
                <c:pt idx="0">
                  <c:v>R</c:v>
                </c:pt>
              </c:strCache>
            </c:strRef>
          </c:tx>
          <c:marker>
            <c:symbol val="none"/>
          </c:marker>
          <c:trendline>
            <c:spPr>
              <a:ln>
                <a:solidFill>
                  <a:schemeClr val="accent2"/>
                </a:solidFill>
                <a:prstDash val="dash"/>
              </a:ln>
            </c:spPr>
            <c:trendlineType val="linear"/>
            <c:dispRSqr val="0"/>
            <c:dispEq val="0"/>
          </c:trendline>
          <c:cat>
            <c:numRef>
              <c:f>'Journal de bord'!$B$3:$B$200</c:f>
              <c:numCache>
                <c:formatCode>m/d/yy</c:formatCode>
                <c:ptCount val="198"/>
              </c:numCache>
            </c:numRef>
          </c:cat>
          <c:val>
            <c:numRef>
              <c:f>'Journal de bord'!$J$3:$J$200</c:f>
              <c:numCache>
                <c:formatCode>General</c:formatCode>
                <c:ptCount val="198"/>
              </c:numCache>
            </c:numRef>
          </c:val>
          <c:smooth val="0"/>
        </c:ser>
        <c:ser>
          <c:idx val="2"/>
          <c:order val="2"/>
          <c:tx>
            <c:strRef>
              <c:f>'Journal de bord'!$K$2</c:f>
              <c:strCache>
                <c:ptCount val="1"/>
                <c:pt idx="0">
                  <c:v>T</c:v>
                </c:pt>
              </c:strCache>
            </c:strRef>
          </c:tx>
          <c:marker>
            <c:symbol val="none"/>
          </c:marker>
          <c:trendline>
            <c:spPr>
              <a:ln>
                <a:solidFill>
                  <a:schemeClr val="accent3"/>
                </a:solidFill>
                <a:prstDash val="dash"/>
              </a:ln>
            </c:spPr>
            <c:trendlineType val="linear"/>
            <c:dispRSqr val="0"/>
            <c:dispEq val="0"/>
          </c:trendline>
          <c:cat>
            <c:numRef>
              <c:f>'Journal de bord'!$B$3:$B$200</c:f>
              <c:numCache>
                <c:formatCode>m/d/yy</c:formatCode>
                <c:ptCount val="198"/>
              </c:numCache>
            </c:numRef>
          </c:cat>
          <c:val>
            <c:numRef>
              <c:f>'Journal de bord'!$K$3:$K$200</c:f>
              <c:numCache>
                <c:formatCode>General</c:formatCode>
                <c:ptCount val="198"/>
              </c:numCache>
            </c:numRef>
          </c:val>
          <c:smooth val="0"/>
        </c:ser>
        <c:ser>
          <c:idx val="3"/>
          <c:order val="3"/>
          <c:tx>
            <c:strRef>
              <c:f>'Journal de bord'!$L$2</c:f>
              <c:strCache>
                <c:ptCount val="1"/>
                <c:pt idx="0">
                  <c:v>O</c:v>
                </c:pt>
              </c:strCache>
            </c:strRef>
          </c:tx>
          <c:marker>
            <c:symbol val="none"/>
          </c:marker>
          <c:trendline>
            <c:spPr>
              <a:ln>
                <a:solidFill>
                  <a:schemeClr val="accent4"/>
                </a:solidFill>
                <a:prstDash val="dash"/>
              </a:ln>
            </c:spPr>
            <c:trendlineType val="linear"/>
            <c:dispRSqr val="0"/>
            <c:dispEq val="0"/>
          </c:trendline>
          <c:cat>
            <c:numRef>
              <c:f>'Journal de bord'!$B$3:$B$200</c:f>
              <c:numCache>
                <c:formatCode>m/d/yy</c:formatCode>
                <c:ptCount val="198"/>
              </c:numCache>
            </c:numRef>
          </c:cat>
          <c:val>
            <c:numRef>
              <c:f>'Journal de bord'!$L$3:$L$200</c:f>
              <c:numCache>
                <c:formatCode>General</c:formatCode>
                <c:ptCount val="198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09734368"/>
        <c:axId val="-2066823616"/>
      </c:lineChart>
      <c:catAx>
        <c:axId val="-2109734368"/>
        <c:scaling>
          <c:orientation val="minMax"/>
        </c:scaling>
        <c:delete val="0"/>
        <c:axPos val="b"/>
        <c:numFmt formatCode="m/d/yy" sourceLinked="1"/>
        <c:majorTickMark val="out"/>
        <c:minorTickMark val="none"/>
        <c:tickLblPos val="nextTo"/>
        <c:crossAx val="-2066823616"/>
        <c:crosses val="autoZero"/>
        <c:auto val="1"/>
        <c:lblAlgn val="ctr"/>
        <c:lblOffset val="100"/>
        <c:noMultiLvlLbl val="1"/>
      </c:catAx>
      <c:valAx>
        <c:axId val="-2066823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09734368"/>
        <c:crosses val="autoZero"/>
        <c:crossBetween val="between"/>
        <c:majorUnit val="1.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291897016763068"/>
          <c:y val="0.0175057211392227"/>
          <c:w val="0.573066327978109"/>
          <c:h val="0.949427916708912"/>
        </c:manualLayout>
      </c:layout>
      <c:radarChart>
        <c:radarStyle val="marker"/>
        <c:varyColors val="0"/>
        <c:ser>
          <c:idx val="0"/>
          <c:order val="0"/>
          <c:cat>
            <c:strRef>
              <c:f>'Statistiques (à but informatif)'!$AJ$86:$AJ$96</c:f>
              <c:strCache>
                <c:ptCount val="11"/>
                <c:pt idx="0">
                  <c:v>1. Situations autour de patients souffrant de maladies chroniques, polymorbidité à forte prévalence</c:v>
                </c:pt>
                <c:pt idx="1">
                  <c:v>2. Situations liées à des problèmes aigus / non programmés / fréquents / exemplaires</c:v>
                </c:pt>
                <c:pt idx="2">
                  <c:v>3. Situations liées à des problèmes aigus / non programmés / dans le cadre des urgences réelles ou ressenties  </c:v>
                </c:pt>
                <c:pt idx="3">
                  <c:v>4. Situations autour de problèmes de santé concernant les spécificités de l’enfant et de l’adolescent </c:v>
                </c:pt>
                <c:pt idx="4">
                  <c:v>5. Situations autour de la sexualité, de la génitalité</c:v>
                </c:pt>
                <c:pt idx="5">
                  <c:v>6. Situations autour de problèmes liés à l’histoire familiale et à la vie de couple</c:v>
                </c:pt>
                <c:pt idx="6">
                  <c:v>7. Situations de problèmes de santé et/ou de souffrance liés au travail</c:v>
                </c:pt>
                <c:pt idx="7">
                  <c:v>8. Situations dont les aspects légaux, déontologiques et/ou juridiques / médicolégaux sont au premier plan </c:v>
                </c:pt>
                <c:pt idx="8">
                  <c:v>9. Situations avec des patients difficiles / exigeants </c:v>
                </c:pt>
                <c:pt idx="9">
                  <c:v>10. Situations où les problèmes sociaux sont au premier plan </c:v>
                </c:pt>
                <c:pt idx="10">
                  <c:v>11. Situations avec des patients d’une autre culture</c:v>
                </c:pt>
              </c:strCache>
            </c:strRef>
          </c:cat>
          <c:val>
            <c:numRef>
              <c:f>'Statistiques (à but informatif)'!$AK$86:$AK$96</c:f>
              <c:numCache>
                <c:formatCode>General</c:formatCode>
                <c:ptCount val="11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65056864"/>
        <c:axId val="-2109660096"/>
      </c:radarChart>
      <c:valAx>
        <c:axId val="-2109660096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-2065056864"/>
        <c:crosses val="autoZero"/>
        <c:crossBetween val="between"/>
      </c:valAx>
      <c:catAx>
        <c:axId val="-206505686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-2109660096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101600</xdr:colOff>
      <xdr:row>4</xdr:row>
      <xdr:rowOff>1270000</xdr:rowOff>
    </xdr:from>
    <xdr:to>
      <xdr:col>27</xdr:col>
      <xdr:colOff>16933</xdr:colOff>
      <xdr:row>9</xdr:row>
      <xdr:rowOff>50799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486834</xdr:colOff>
      <xdr:row>13</xdr:row>
      <xdr:rowOff>67734</xdr:rowOff>
    </xdr:from>
    <xdr:to>
      <xdr:col>26</xdr:col>
      <xdr:colOff>270932</xdr:colOff>
      <xdr:row>19</xdr:row>
      <xdr:rowOff>1371600</xdr:rowOff>
    </xdr:to>
    <xdr:graphicFrame macro="">
      <xdr:nvGraphicFramePr>
        <xdr:cNvPr id="8" name="Graphique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17</xdr:col>
      <xdr:colOff>321734</xdr:colOff>
      <xdr:row>36</xdr:row>
      <xdr:rowOff>25398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39</xdr:row>
      <xdr:rowOff>0</xdr:rowOff>
    </xdr:from>
    <xdr:to>
      <xdr:col>12</xdr:col>
      <xdr:colOff>778435</xdr:colOff>
      <xdr:row>72</xdr:row>
      <xdr:rowOff>119529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</sheetPr>
  <dimension ref="B2:R83"/>
  <sheetViews>
    <sheetView tabSelected="1" workbookViewId="0">
      <selection activeCell="B2" sqref="B2:R3"/>
    </sheetView>
  </sheetViews>
  <sheetFormatPr baseColWidth="10" defaultColWidth="11" defaultRowHeight="16" x14ac:dyDescent="0.2"/>
  <sheetData>
    <row r="2" spans="2:18" ht="16" customHeight="1" x14ac:dyDescent="0.2">
      <c r="B2" s="359" t="s">
        <v>28</v>
      </c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359"/>
    </row>
    <row r="3" spans="2:18" ht="17" customHeight="1" x14ac:dyDescent="0.2"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</row>
    <row r="4" spans="2:18" ht="17" customHeight="1" x14ac:dyDescent="0.2">
      <c r="B4" s="358"/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</row>
    <row r="5" spans="2:18" ht="17" customHeight="1" x14ac:dyDescent="0.2">
      <c r="B5" s="367" t="s">
        <v>74</v>
      </c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</row>
    <row r="6" spans="2:18" ht="17" customHeight="1" x14ac:dyDescent="0.2">
      <c r="B6" s="368"/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368"/>
      <c r="P6" s="368"/>
      <c r="Q6" s="368"/>
      <c r="R6" s="368"/>
    </row>
    <row r="7" spans="2:18" ht="17" customHeight="1" x14ac:dyDescent="0.2">
      <c r="B7" s="368"/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</row>
    <row r="9" spans="2:18" ht="16" customHeight="1" x14ac:dyDescent="0.2">
      <c r="B9" s="365" t="s">
        <v>66</v>
      </c>
      <c r="C9" s="365"/>
      <c r="D9" s="365"/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  <c r="Q9" s="365"/>
      <c r="R9" s="365"/>
    </row>
    <row r="10" spans="2:18" ht="15" customHeight="1" x14ac:dyDescent="0.2">
      <c r="B10" s="365"/>
      <c r="C10" s="365"/>
      <c r="D10" s="365"/>
      <c r="E10" s="365"/>
      <c r="F10" s="365"/>
      <c r="G10" s="365"/>
      <c r="H10" s="365"/>
      <c r="I10" s="365"/>
      <c r="J10" s="365"/>
      <c r="K10" s="365"/>
      <c r="L10" s="365"/>
      <c r="M10" s="365"/>
      <c r="N10" s="365"/>
      <c r="O10" s="365"/>
      <c r="P10" s="365"/>
      <c r="Q10" s="365"/>
      <c r="R10" s="365"/>
    </row>
    <row r="11" spans="2:18" ht="26" customHeight="1" x14ac:dyDescent="0.2">
      <c r="B11" s="365"/>
      <c r="C11" s="365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65"/>
      <c r="O11" s="365"/>
      <c r="P11" s="365"/>
      <c r="Q11" s="365"/>
      <c r="R11" s="365"/>
    </row>
    <row r="12" spans="2:18" ht="15" customHeight="1" x14ac:dyDescent="0.2">
      <c r="B12" s="365"/>
      <c r="C12" s="365"/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365"/>
      <c r="O12" s="365"/>
      <c r="P12" s="365"/>
      <c r="Q12" s="365"/>
      <c r="R12" s="365"/>
    </row>
    <row r="13" spans="2:18" ht="18" customHeight="1" x14ac:dyDescent="0.2"/>
    <row r="14" spans="2:18" ht="15" customHeight="1" x14ac:dyDescent="0.2">
      <c r="B14" s="366" t="s">
        <v>6</v>
      </c>
      <c r="C14" s="366"/>
      <c r="D14" s="366"/>
      <c r="E14" s="366"/>
      <c r="F14" s="1"/>
    </row>
    <row r="15" spans="2:18" ht="15" customHeight="1" x14ac:dyDescent="0.2">
      <c r="B15" s="366"/>
      <c r="C15" s="366"/>
      <c r="D15" s="366"/>
      <c r="E15" s="366"/>
      <c r="F15" s="1"/>
    </row>
    <row r="16" spans="2:18" x14ac:dyDescent="0.2">
      <c r="B16" s="370" t="s">
        <v>30</v>
      </c>
      <c r="C16" s="370"/>
      <c r="D16" s="370"/>
      <c r="E16" s="370"/>
      <c r="F16" s="370"/>
      <c r="G16" s="370"/>
      <c r="H16" s="370"/>
      <c r="I16" s="370"/>
      <c r="J16" s="370"/>
      <c r="K16" s="370"/>
      <c r="L16" s="370"/>
      <c r="M16" s="370"/>
      <c r="N16" s="370"/>
      <c r="O16" s="370"/>
      <c r="P16" s="370"/>
      <c r="Q16" s="370"/>
      <c r="R16" s="370"/>
    </row>
    <row r="17" spans="2:18" x14ac:dyDescent="0.2">
      <c r="B17" s="370"/>
      <c r="C17" s="370"/>
      <c r="D17" s="370"/>
      <c r="E17" s="370"/>
      <c r="F17" s="370"/>
      <c r="G17" s="370"/>
      <c r="H17" s="370"/>
      <c r="I17" s="370"/>
      <c r="J17" s="370"/>
      <c r="K17" s="370"/>
      <c r="L17" s="370"/>
      <c r="M17" s="370"/>
      <c r="N17" s="370"/>
      <c r="O17" s="370"/>
      <c r="P17" s="370"/>
      <c r="Q17" s="370"/>
      <c r="R17" s="370"/>
    </row>
    <row r="18" spans="2:18" x14ac:dyDescent="0.2">
      <c r="B18" s="363" t="s">
        <v>34</v>
      </c>
      <c r="C18" s="363"/>
      <c r="D18" s="363"/>
      <c r="E18" s="363"/>
      <c r="F18" s="363"/>
      <c r="G18" s="363"/>
      <c r="H18" s="363"/>
      <c r="I18" s="363"/>
      <c r="J18" s="363"/>
      <c r="K18" s="363"/>
      <c r="L18" s="363"/>
      <c r="M18" s="363"/>
      <c r="N18" s="363"/>
      <c r="O18" s="363"/>
      <c r="P18" s="363"/>
      <c r="Q18" s="363"/>
      <c r="R18" s="363"/>
    </row>
    <row r="19" spans="2:18" x14ac:dyDescent="0.2">
      <c r="B19" s="363"/>
      <c r="C19" s="363"/>
      <c r="D19" s="363"/>
      <c r="E19" s="363"/>
      <c r="F19" s="363"/>
      <c r="G19" s="363"/>
      <c r="H19" s="363"/>
      <c r="I19" s="363"/>
      <c r="J19" s="363"/>
      <c r="K19" s="363"/>
      <c r="L19" s="363"/>
      <c r="M19" s="363"/>
      <c r="N19" s="363"/>
      <c r="O19" s="363"/>
      <c r="P19" s="363"/>
      <c r="Q19" s="363"/>
      <c r="R19" s="363"/>
    </row>
    <row r="20" spans="2:18" x14ac:dyDescent="0.2">
      <c r="B20" s="363" t="s">
        <v>29</v>
      </c>
      <c r="C20" s="363"/>
      <c r="D20" s="363"/>
      <c r="E20" s="363"/>
      <c r="F20" s="363"/>
      <c r="G20" s="363"/>
      <c r="H20" s="363"/>
      <c r="I20" s="363"/>
      <c r="J20" s="363"/>
      <c r="K20" s="363"/>
      <c r="L20" s="363"/>
      <c r="M20" s="363"/>
      <c r="N20" s="363"/>
      <c r="O20" s="363"/>
      <c r="P20" s="363"/>
      <c r="Q20" s="363"/>
      <c r="R20" s="363"/>
    </row>
    <row r="21" spans="2:18" ht="26" customHeight="1" x14ac:dyDescent="0.2">
      <c r="B21" s="363"/>
      <c r="C21" s="363"/>
      <c r="D21" s="363"/>
      <c r="E21" s="363"/>
      <c r="F21" s="363"/>
      <c r="G21" s="363"/>
      <c r="H21" s="363"/>
      <c r="I21" s="363"/>
      <c r="J21" s="363"/>
      <c r="K21" s="363"/>
      <c r="L21" s="363"/>
      <c r="M21" s="363"/>
      <c r="N21" s="363"/>
      <c r="O21" s="363"/>
      <c r="P21" s="363"/>
      <c r="Q21" s="363"/>
      <c r="R21" s="363"/>
    </row>
    <row r="22" spans="2:18" x14ac:dyDescent="0.2">
      <c r="B22" s="364" t="s">
        <v>31</v>
      </c>
      <c r="C22" s="364"/>
      <c r="D22" s="364"/>
      <c r="E22" s="364"/>
      <c r="F22" s="364"/>
      <c r="G22" s="364"/>
      <c r="H22" s="364"/>
      <c r="I22" s="364"/>
      <c r="J22" s="364"/>
      <c r="K22" s="364"/>
      <c r="L22" s="364"/>
      <c r="M22" s="364"/>
      <c r="N22" s="364"/>
      <c r="O22" s="364"/>
      <c r="P22" s="364"/>
      <c r="Q22" s="364"/>
      <c r="R22" s="364"/>
    </row>
    <row r="23" spans="2:18" x14ac:dyDescent="0.2">
      <c r="B23" s="364"/>
      <c r="C23" s="364"/>
      <c r="D23" s="364"/>
      <c r="E23" s="364"/>
      <c r="F23" s="364"/>
      <c r="G23" s="364"/>
      <c r="H23" s="364"/>
      <c r="I23" s="364"/>
      <c r="J23" s="364"/>
      <c r="K23" s="364"/>
      <c r="L23" s="364"/>
      <c r="M23" s="364"/>
      <c r="N23" s="364"/>
      <c r="O23" s="364"/>
      <c r="P23" s="364"/>
      <c r="Q23" s="364"/>
      <c r="R23" s="364"/>
    </row>
    <row r="24" spans="2:18" x14ac:dyDescent="0.2">
      <c r="B24" s="361" t="s">
        <v>32</v>
      </c>
      <c r="C24" s="361"/>
      <c r="D24" s="361"/>
      <c r="E24" s="361"/>
      <c r="F24" s="361"/>
      <c r="G24" s="361"/>
      <c r="H24" s="361"/>
      <c r="I24" s="361"/>
      <c r="J24" s="361"/>
      <c r="K24" s="361"/>
      <c r="L24" s="361"/>
      <c r="M24" s="361"/>
      <c r="N24" s="361"/>
      <c r="O24" s="361"/>
      <c r="P24" s="361"/>
      <c r="Q24" s="361"/>
      <c r="R24" s="361"/>
    </row>
    <row r="25" spans="2:18" x14ac:dyDescent="0.2">
      <c r="B25" s="361"/>
      <c r="C25" s="361"/>
      <c r="D25" s="361"/>
      <c r="E25" s="361"/>
      <c r="F25" s="361"/>
      <c r="G25" s="361"/>
      <c r="H25" s="361"/>
      <c r="I25" s="361"/>
      <c r="J25" s="361"/>
      <c r="K25" s="361"/>
      <c r="L25" s="361"/>
      <c r="M25" s="361"/>
      <c r="N25" s="361"/>
      <c r="O25" s="361"/>
      <c r="P25" s="361"/>
      <c r="Q25" s="361"/>
      <c r="R25" s="361"/>
    </row>
    <row r="26" spans="2:18" ht="16" customHeight="1" x14ac:dyDescent="0.2">
      <c r="B26" s="362" t="s">
        <v>83</v>
      </c>
      <c r="C26" s="362"/>
      <c r="D26" s="362"/>
      <c r="E26" s="362"/>
      <c r="F26" s="362"/>
      <c r="G26" s="362"/>
      <c r="H26" s="362"/>
      <c r="I26" s="362"/>
      <c r="J26" s="362"/>
      <c r="K26" s="362"/>
      <c r="L26" s="362"/>
      <c r="M26" s="362"/>
      <c r="N26" s="362"/>
      <c r="O26" s="362"/>
      <c r="P26" s="362"/>
      <c r="Q26" s="362"/>
      <c r="R26" s="362"/>
    </row>
    <row r="27" spans="2:18" ht="16" customHeight="1" x14ac:dyDescent="0.2">
      <c r="B27" s="362"/>
      <c r="C27" s="362"/>
      <c r="D27" s="362"/>
      <c r="E27" s="362"/>
      <c r="F27" s="362"/>
      <c r="G27" s="362"/>
      <c r="H27" s="362"/>
      <c r="I27" s="362"/>
      <c r="J27" s="362"/>
      <c r="K27" s="362"/>
      <c r="L27" s="362"/>
      <c r="M27" s="362"/>
      <c r="N27" s="362"/>
      <c r="O27" s="362"/>
      <c r="P27" s="362"/>
      <c r="Q27" s="362"/>
      <c r="R27" s="362"/>
    </row>
    <row r="28" spans="2:18" ht="16" customHeight="1" x14ac:dyDescent="0.2">
      <c r="B28" s="360" t="s">
        <v>35</v>
      </c>
      <c r="C28" s="360"/>
      <c r="D28" s="360"/>
      <c r="E28" s="360"/>
      <c r="F28" s="360"/>
      <c r="G28" s="360"/>
      <c r="H28" s="360"/>
      <c r="I28" s="360"/>
      <c r="J28" s="360"/>
      <c r="K28" s="360"/>
      <c r="L28" s="360"/>
      <c r="M28" s="360"/>
      <c r="N28" s="360"/>
      <c r="O28" s="360"/>
      <c r="P28" s="360"/>
      <c r="Q28" s="360"/>
      <c r="R28" s="360"/>
    </row>
    <row r="29" spans="2:18" ht="16" customHeight="1" x14ac:dyDescent="0.2">
      <c r="B29" s="360"/>
      <c r="C29" s="360"/>
      <c r="D29" s="360"/>
      <c r="E29" s="360"/>
      <c r="F29" s="360"/>
      <c r="G29" s="360"/>
      <c r="H29" s="360"/>
      <c r="I29" s="360"/>
      <c r="J29" s="360"/>
      <c r="K29" s="360"/>
      <c r="L29" s="360"/>
      <c r="M29" s="360"/>
      <c r="N29" s="360"/>
      <c r="O29" s="360"/>
      <c r="P29" s="360"/>
      <c r="Q29" s="360"/>
      <c r="R29" s="360"/>
    </row>
    <row r="30" spans="2:18" ht="16" customHeight="1" x14ac:dyDescent="0.2">
      <c r="B30" s="322"/>
      <c r="C30" s="330" t="s">
        <v>54</v>
      </c>
      <c r="D30" s="330"/>
      <c r="E30" s="330"/>
      <c r="F30" s="330"/>
      <c r="G30" s="330"/>
      <c r="H30" s="330"/>
      <c r="I30" s="330"/>
      <c r="J30" s="330"/>
      <c r="K30" s="330"/>
      <c r="L30" s="330"/>
      <c r="M30" s="330"/>
      <c r="N30" s="330"/>
      <c r="O30" s="330"/>
      <c r="P30" s="330"/>
      <c r="Q30" s="330"/>
      <c r="R30" s="330"/>
    </row>
    <row r="31" spans="2:18" ht="16" customHeight="1" x14ac:dyDescent="0.2">
      <c r="B31" s="322"/>
      <c r="C31" s="330" t="s">
        <v>63</v>
      </c>
      <c r="D31" s="330"/>
      <c r="E31" s="330"/>
      <c r="F31" s="330"/>
      <c r="G31" s="330"/>
      <c r="H31" s="330"/>
      <c r="I31" s="330"/>
      <c r="J31" s="330"/>
      <c r="K31" s="330"/>
      <c r="L31" s="330"/>
      <c r="M31" s="330"/>
      <c r="N31" s="330"/>
      <c r="O31" s="330"/>
      <c r="P31" s="330"/>
      <c r="Q31" s="330"/>
      <c r="R31" s="330"/>
    </row>
    <row r="32" spans="2:18" ht="16" customHeight="1" x14ac:dyDescent="0.2">
      <c r="B32" s="328"/>
      <c r="C32" s="330" t="s">
        <v>55</v>
      </c>
      <c r="D32" s="330"/>
      <c r="E32" s="330"/>
      <c r="F32" s="330"/>
      <c r="G32" s="330"/>
      <c r="H32" s="330"/>
      <c r="I32" s="330"/>
      <c r="J32" s="330"/>
      <c r="K32" s="330"/>
      <c r="L32" s="330"/>
      <c r="M32" s="330"/>
      <c r="N32" s="330"/>
      <c r="O32" s="330"/>
      <c r="P32" s="330"/>
      <c r="Q32" s="330"/>
      <c r="R32" s="330"/>
    </row>
    <row r="33" spans="2:18" ht="16" customHeight="1" x14ac:dyDescent="0.2">
      <c r="B33" s="322"/>
      <c r="C33" s="330" t="s">
        <v>56</v>
      </c>
      <c r="D33" s="330"/>
      <c r="E33" s="330"/>
      <c r="F33" s="330"/>
      <c r="G33" s="330"/>
      <c r="H33" s="330"/>
      <c r="I33" s="330"/>
      <c r="J33" s="330"/>
      <c r="K33" s="330"/>
      <c r="L33" s="330"/>
      <c r="M33" s="330"/>
      <c r="N33" s="330"/>
      <c r="O33" s="330"/>
      <c r="P33" s="330"/>
      <c r="Q33" s="330"/>
      <c r="R33" s="330"/>
    </row>
    <row r="34" spans="2:18" ht="16" customHeight="1" x14ac:dyDescent="0.2">
      <c r="B34" s="322"/>
      <c r="C34" s="330" t="s">
        <v>57</v>
      </c>
      <c r="D34" s="330"/>
      <c r="E34" s="330"/>
      <c r="F34" s="330"/>
      <c r="G34" s="330"/>
      <c r="H34" s="330"/>
      <c r="I34" s="330"/>
      <c r="J34" s="330"/>
      <c r="K34" s="330"/>
      <c r="L34" s="330"/>
      <c r="M34" s="330"/>
      <c r="N34" s="330"/>
      <c r="O34" s="330"/>
      <c r="P34" s="330"/>
      <c r="Q34" s="330"/>
      <c r="R34" s="330"/>
    </row>
    <row r="35" spans="2:18" ht="16" customHeight="1" x14ac:dyDescent="0.2">
      <c r="B35" s="322"/>
      <c r="C35" s="330" t="s">
        <v>58</v>
      </c>
      <c r="D35" s="330"/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</row>
    <row r="36" spans="2:18" ht="16" customHeight="1" x14ac:dyDescent="0.2">
      <c r="B36" s="322"/>
      <c r="C36" s="330" t="s">
        <v>41</v>
      </c>
      <c r="D36" s="330"/>
      <c r="E36" s="330"/>
      <c r="F36" s="330"/>
      <c r="G36" s="330"/>
      <c r="H36" s="330"/>
      <c r="I36" s="330"/>
      <c r="J36" s="330"/>
      <c r="K36" s="330"/>
      <c r="L36" s="330"/>
      <c r="M36" s="330"/>
      <c r="N36" s="330"/>
      <c r="O36" s="330"/>
      <c r="P36" s="330"/>
      <c r="Q36" s="330"/>
      <c r="R36" s="330"/>
    </row>
    <row r="37" spans="2:18" ht="16" customHeight="1" x14ac:dyDescent="0.2">
      <c r="B37" s="322"/>
      <c r="C37" s="330" t="s">
        <v>59</v>
      </c>
      <c r="D37" s="330"/>
      <c r="E37" s="330"/>
      <c r="F37" s="330"/>
      <c r="G37" s="330"/>
      <c r="H37" s="330"/>
      <c r="I37" s="330"/>
      <c r="J37" s="330"/>
      <c r="K37" s="330"/>
      <c r="L37" s="330"/>
      <c r="M37" s="330"/>
      <c r="N37" s="330"/>
      <c r="O37" s="330"/>
      <c r="P37" s="330"/>
      <c r="Q37" s="330"/>
      <c r="R37" s="330"/>
    </row>
    <row r="38" spans="2:18" ht="16" customHeight="1" x14ac:dyDescent="0.2">
      <c r="B38" s="322"/>
      <c r="C38" s="330" t="s">
        <v>60</v>
      </c>
      <c r="D38" s="330"/>
      <c r="E38" s="330"/>
      <c r="F38" s="330"/>
      <c r="G38" s="330"/>
      <c r="H38" s="330"/>
      <c r="I38" s="330"/>
      <c r="J38" s="330"/>
      <c r="K38" s="330"/>
      <c r="L38" s="330"/>
      <c r="M38" s="330"/>
      <c r="N38" s="330"/>
      <c r="O38" s="330"/>
      <c r="P38" s="330"/>
      <c r="Q38" s="330"/>
      <c r="R38" s="330"/>
    </row>
    <row r="39" spans="2:18" ht="16" customHeight="1" x14ac:dyDescent="0.2">
      <c r="B39" s="322"/>
      <c r="C39" s="330" t="s">
        <v>61</v>
      </c>
      <c r="D39" s="330"/>
      <c r="E39" s="330"/>
      <c r="F39" s="330"/>
      <c r="G39" s="330"/>
      <c r="H39" s="330"/>
      <c r="I39" s="330"/>
      <c r="J39" s="330"/>
      <c r="K39" s="330"/>
      <c r="L39" s="330"/>
      <c r="M39" s="330"/>
      <c r="N39" s="330"/>
      <c r="O39" s="330"/>
      <c r="P39" s="330"/>
      <c r="Q39" s="330"/>
      <c r="R39" s="330"/>
    </row>
    <row r="40" spans="2:18" ht="16" customHeight="1" x14ac:dyDescent="0.2">
      <c r="B40" s="322"/>
      <c r="C40" s="330" t="s">
        <v>42</v>
      </c>
      <c r="D40" s="330"/>
      <c r="E40" s="330"/>
      <c r="F40" s="330"/>
      <c r="G40" s="330"/>
      <c r="H40" s="330"/>
      <c r="I40" s="330"/>
      <c r="J40" s="330"/>
      <c r="K40" s="330"/>
      <c r="L40" s="330"/>
      <c r="M40" s="330"/>
      <c r="N40" s="330"/>
      <c r="O40" s="330"/>
      <c r="P40" s="330"/>
      <c r="Q40" s="330"/>
      <c r="R40" s="330"/>
    </row>
    <row r="41" spans="2:18" ht="16" customHeight="1" x14ac:dyDescent="0.2">
      <c r="B41" s="328"/>
      <c r="C41" s="330"/>
      <c r="D41" s="330"/>
      <c r="E41" s="330"/>
      <c r="F41" s="330"/>
      <c r="G41" s="330"/>
      <c r="H41" s="330"/>
      <c r="I41" s="330"/>
      <c r="J41" s="330"/>
      <c r="K41" s="330"/>
      <c r="L41" s="330"/>
      <c r="M41" s="330"/>
      <c r="N41" s="330"/>
      <c r="O41" s="330"/>
      <c r="P41" s="330"/>
      <c r="Q41" s="330"/>
      <c r="R41" s="330"/>
    </row>
    <row r="42" spans="2:18" ht="16" customHeight="1" x14ac:dyDescent="0.2">
      <c r="B42" s="328"/>
      <c r="C42" s="330"/>
      <c r="D42" s="330" t="s">
        <v>75</v>
      </c>
      <c r="E42" s="330"/>
      <c r="F42" s="330"/>
      <c r="G42" s="330"/>
      <c r="H42" s="330"/>
      <c r="I42" s="330"/>
      <c r="J42" s="330"/>
      <c r="K42" s="330"/>
      <c r="L42" s="330"/>
      <c r="M42" s="330"/>
      <c r="N42" s="330"/>
      <c r="O42" s="330"/>
      <c r="P42" s="330"/>
      <c r="Q42" s="330"/>
      <c r="R42" s="330"/>
    </row>
    <row r="43" spans="2:18" ht="16" customHeight="1" x14ac:dyDescent="0.2">
      <c r="B43" s="328"/>
      <c r="C43" s="330"/>
      <c r="D43" s="330" t="s">
        <v>76</v>
      </c>
      <c r="E43" s="330"/>
      <c r="F43" s="330"/>
      <c r="G43" s="330"/>
      <c r="H43" s="330"/>
      <c r="I43" s="330"/>
      <c r="J43" s="330"/>
      <c r="K43" s="330"/>
      <c r="L43" s="330"/>
      <c r="M43" s="330"/>
      <c r="N43" s="330"/>
      <c r="O43" s="330"/>
      <c r="P43" s="330"/>
      <c r="Q43" s="330"/>
      <c r="R43" s="330"/>
    </row>
    <row r="44" spans="2:18" ht="16" customHeight="1" x14ac:dyDescent="0.2">
      <c r="B44" s="322"/>
      <c r="C44" s="322"/>
      <c r="D44" s="322"/>
      <c r="E44" s="322"/>
      <c r="F44" s="322"/>
      <c r="G44" s="322"/>
      <c r="H44" s="322"/>
      <c r="I44" s="322"/>
      <c r="J44" s="322"/>
      <c r="K44" s="322"/>
      <c r="L44" s="322"/>
      <c r="M44" s="322"/>
      <c r="N44" s="322"/>
      <c r="O44" s="322"/>
      <c r="P44" s="322"/>
      <c r="Q44" s="322"/>
      <c r="R44" s="322"/>
    </row>
    <row r="45" spans="2:18" x14ac:dyDescent="0.2">
      <c r="B45" s="369" t="s">
        <v>77</v>
      </c>
      <c r="C45" s="369"/>
      <c r="D45" s="369"/>
      <c r="E45" s="369"/>
      <c r="F45" s="369"/>
      <c r="G45" s="369"/>
      <c r="H45" s="369"/>
      <c r="I45" s="369"/>
      <c r="J45" s="369"/>
      <c r="K45" s="369"/>
      <c r="L45" s="369"/>
      <c r="M45" s="369"/>
      <c r="N45" s="369"/>
      <c r="O45" s="369"/>
      <c r="P45" s="369"/>
      <c r="Q45" s="369"/>
      <c r="R45" s="369"/>
    </row>
    <row r="46" spans="2:18" x14ac:dyDescent="0.2">
      <c r="B46" s="369"/>
      <c r="C46" s="369"/>
      <c r="D46" s="369"/>
      <c r="E46" s="369"/>
      <c r="F46" s="369"/>
      <c r="G46" s="369"/>
      <c r="H46" s="369"/>
      <c r="I46" s="369"/>
      <c r="J46" s="369"/>
      <c r="K46" s="369"/>
      <c r="L46" s="369"/>
      <c r="M46" s="369"/>
      <c r="N46" s="369"/>
      <c r="O46" s="369"/>
      <c r="P46" s="369"/>
      <c r="Q46" s="369"/>
      <c r="R46" s="369"/>
    </row>
    <row r="47" spans="2:18" x14ac:dyDescent="0.2">
      <c r="B47" s="369"/>
      <c r="C47" s="369"/>
      <c r="D47" s="369"/>
      <c r="E47" s="369"/>
      <c r="F47" s="369"/>
      <c r="G47" s="369"/>
      <c r="H47" s="369"/>
      <c r="I47" s="369"/>
      <c r="J47" s="369"/>
      <c r="K47" s="369"/>
      <c r="L47" s="369"/>
      <c r="M47" s="369"/>
      <c r="N47" s="369"/>
      <c r="O47" s="369"/>
      <c r="P47" s="369"/>
      <c r="Q47" s="369"/>
      <c r="R47" s="369"/>
    </row>
    <row r="48" spans="2:18" ht="15" customHeight="1" x14ac:dyDescent="0.2">
      <c r="B48" s="2"/>
      <c r="C48" s="375" t="s">
        <v>16</v>
      </c>
      <c r="D48" s="375"/>
      <c r="E48" s="375"/>
      <c r="F48" s="375"/>
      <c r="G48" s="375"/>
      <c r="H48" s="375"/>
      <c r="I48" s="375"/>
      <c r="J48" s="375"/>
      <c r="K48" s="329" t="s">
        <v>44</v>
      </c>
      <c r="L48" s="329"/>
      <c r="M48" s="329"/>
      <c r="N48" s="329"/>
      <c r="O48" s="329"/>
      <c r="P48" s="329"/>
      <c r="Q48" s="329"/>
      <c r="R48" s="329"/>
    </row>
    <row r="49" spans="2:18" ht="19" x14ac:dyDescent="0.2">
      <c r="B49" s="2"/>
      <c r="C49" s="376" t="s">
        <v>47</v>
      </c>
      <c r="D49" s="376"/>
      <c r="E49" s="376"/>
      <c r="F49" s="376"/>
      <c r="G49" s="376"/>
      <c r="H49" s="376"/>
      <c r="I49" s="376"/>
      <c r="J49" s="376"/>
      <c r="K49" s="329" t="s">
        <v>45</v>
      </c>
      <c r="L49" s="329"/>
      <c r="M49" s="329"/>
      <c r="N49" s="329"/>
      <c r="O49" s="329"/>
      <c r="P49" s="329"/>
      <c r="Q49" s="329"/>
      <c r="R49" s="329"/>
    </row>
    <row r="50" spans="2:18" ht="15" customHeight="1" x14ac:dyDescent="0.2">
      <c r="B50" s="2"/>
      <c r="C50" s="377" t="s">
        <v>17</v>
      </c>
      <c r="D50" s="377"/>
      <c r="E50" s="377"/>
      <c r="F50" s="377"/>
      <c r="G50" s="377"/>
      <c r="H50" s="377"/>
      <c r="I50" s="377"/>
      <c r="J50" s="377"/>
      <c r="K50" s="331" t="s">
        <v>46</v>
      </c>
      <c r="L50" s="331"/>
      <c r="M50" s="331"/>
      <c r="N50" s="331"/>
      <c r="O50" s="331"/>
      <c r="P50" s="331"/>
      <c r="Q50" s="331"/>
      <c r="R50" s="331"/>
    </row>
    <row r="51" spans="2:18" ht="15" customHeight="1" x14ac:dyDescent="0.2">
      <c r="B51" s="2"/>
      <c r="C51" s="377" t="s">
        <v>18</v>
      </c>
      <c r="D51" s="377"/>
      <c r="E51" s="377"/>
      <c r="F51" s="377"/>
      <c r="G51" s="377"/>
      <c r="H51" s="377"/>
      <c r="I51" s="377"/>
      <c r="J51" s="377"/>
      <c r="K51" s="331" t="s">
        <v>81</v>
      </c>
      <c r="L51" s="331"/>
      <c r="M51" s="331"/>
      <c r="N51" s="331"/>
      <c r="O51" s="331"/>
      <c r="P51" s="331"/>
      <c r="Q51" s="331"/>
      <c r="R51" s="331"/>
    </row>
    <row r="52" spans="2:18" ht="15" customHeight="1" x14ac:dyDescent="0.2">
      <c r="B52" s="2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</row>
    <row r="53" spans="2:18" ht="15" customHeight="1" x14ac:dyDescent="0.2">
      <c r="B53" s="362" t="s">
        <v>36</v>
      </c>
      <c r="C53" s="362"/>
      <c r="D53" s="362"/>
      <c r="E53" s="362"/>
      <c r="F53" s="362"/>
      <c r="G53" s="362"/>
      <c r="H53" s="362"/>
      <c r="I53" s="362"/>
      <c r="J53" s="362"/>
      <c r="K53" s="362"/>
      <c r="L53" s="362"/>
      <c r="M53" s="362"/>
      <c r="N53" s="362"/>
      <c r="O53" s="362"/>
      <c r="P53" s="362"/>
      <c r="Q53" s="362"/>
      <c r="R53" s="362"/>
    </row>
    <row r="54" spans="2:18" ht="15" customHeight="1" x14ac:dyDescent="0.2">
      <c r="B54" s="362"/>
      <c r="C54" s="362"/>
      <c r="D54" s="362"/>
      <c r="E54" s="362"/>
      <c r="F54" s="362"/>
      <c r="G54" s="362"/>
      <c r="H54" s="362"/>
      <c r="I54" s="362"/>
      <c r="J54" s="362"/>
      <c r="K54" s="362"/>
      <c r="L54" s="362"/>
      <c r="M54" s="362"/>
      <c r="N54" s="362"/>
      <c r="O54" s="362"/>
      <c r="P54" s="362"/>
      <c r="Q54" s="362"/>
      <c r="R54" s="362"/>
    </row>
    <row r="55" spans="2:18" ht="15" customHeight="1" x14ac:dyDescent="0.2">
      <c r="B55" s="371" t="s">
        <v>67</v>
      </c>
      <c r="C55" s="371"/>
      <c r="D55" s="371"/>
      <c r="E55" s="371"/>
      <c r="F55" s="371"/>
      <c r="G55" s="371"/>
      <c r="H55" s="371"/>
      <c r="I55" s="371"/>
      <c r="J55" s="371"/>
      <c r="K55" s="371"/>
      <c r="L55" s="371"/>
      <c r="M55" s="371"/>
      <c r="N55" s="371"/>
      <c r="O55" s="371"/>
      <c r="P55" s="371"/>
      <c r="Q55" s="371"/>
      <c r="R55" s="371"/>
    </row>
    <row r="56" spans="2:18" ht="15" customHeight="1" x14ac:dyDescent="0.2">
      <c r="B56" s="371"/>
      <c r="C56" s="371"/>
      <c r="D56" s="371"/>
      <c r="E56" s="371"/>
      <c r="F56" s="371"/>
      <c r="G56" s="371"/>
      <c r="H56" s="371"/>
      <c r="I56" s="371"/>
      <c r="J56" s="371"/>
      <c r="K56" s="371"/>
      <c r="L56" s="371"/>
      <c r="M56" s="371"/>
      <c r="N56" s="371"/>
      <c r="O56" s="371"/>
      <c r="P56" s="371"/>
      <c r="Q56" s="371"/>
      <c r="R56" s="371"/>
    </row>
    <row r="59" spans="2:18" x14ac:dyDescent="0.2">
      <c r="B59" s="373" t="s">
        <v>15</v>
      </c>
      <c r="C59" s="374"/>
      <c r="D59" s="374"/>
      <c r="E59" s="374"/>
      <c r="F59" s="374"/>
      <c r="G59" s="374"/>
      <c r="H59" s="374"/>
      <c r="I59" s="374"/>
      <c r="J59" s="374"/>
      <c r="K59" s="374"/>
      <c r="L59" s="374"/>
      <c r="M59" s="374"/>
      <c r="N59" s="374"/>
      <c r="O59" s="374"/>
      <c r="P59" s="374"/>
      <c r="Q59" s="374"/>
      <c r="R59" s="374"/>
    </row>
    <row r="60" spans="2:18" x14ac:dyDescent="0.2">
      <c r="B60" s="374"/>
      <c r="C60" s="374"/>
      <c r="D60" s="374"/>
      <c r="E60" s="374"/>
      <c r="F60" s="374"/>
      <c r="G60" s="374"/>
      <c r="H60" s="374"/>
      <c r="I60" s="374"/>
      <c r="J60" s="374"/>
      <c r="K60" s="374"/>
      <c r="L60" s="374"/>
      <c r="M60" s="374"/>
      <c r="N60" s="374"/>
      <c r="O60" s="374"/>
      <c r="P60" s="374"/>
      <c r="Q60" s="374"/>
      <c r="R60" s="374"/>
    </row>
    <row r="61" spans="2:18" x14ac:dyDescent="0.2">
      <c r="B61" s="365" t="s">
        <v>80</v>
      </c>
      <c r="C61" s="372"/>
      <c r="D61" s="372"/>
      <c r="E61" s="372"/>
      <c r="F61" s="372"/>
      <c r="G61" s="372"/>
      <c r="H61" s="372"/>
      <c r="I61" s="372"/>
      <c r="J61" s="372"/>
      <c r="K61" s="372"/>
      <c r="L61" s="372"/>
      <c r="M61" s="372"/>
      <c r="N61" s="372"/>
      <c r="O61" s="372"/>
      <c r="P61" s="372"/>
      <c r="Q61" s="372"/>
      <c r="R61" s="372"/>
    </row>
    <row r="62" spans="2:18" x14ac:dyDescent="0.2">
      <c r="B62" s="365"/>
      <c r="C62" s="372"/>
      <c r="D62" s="372"/>
      <c r="E62" s="372"/>
      <c r="F62" s="372"/>
      <c r="G62" s="372"/>
      <c r="H62" s="372"/>
      <c r="I62" s="372"/>
      <c r="J62" s="372"/>
      <c r="K62" s="372"/>
      <c r="L62" s="372"/>
      <c r="M62" s="372"/>
      <c r="N62" s="372"/>
      <c r="O62" s="372"/>
      <c r="P62" s="372"/>
      <c r="Q62" s="372"/>
      <c r="R62" s="372"/>
    </row>
    <row r="63" spans="2:18" x14ac:dyDescent="0.2">
      <c r="B63" s="372"/>
      <c r="C63" s="372"/>
      <c r="D63" s="372"/>
      <c r="E63" s="372"/>
      <c r="F63" s="372"/>
      <c r="G63" s="372"/>
      <c r="H63" s="372"/>
      <c r="I63" s="372"/>
      <c r="J63" s="372"/>
      <c r="K63" s="372"/>
      <c r="L63" s="372"/>
      <c r="M63" s="372"/>
      <c r="N63" s="372"/>
      <c r="O63" s="372"/>
      <c r="P63" s="372"/>
      <c r="Q63" s="372"/>
      <c r="R63" s="372"/>
    </row>
    <row r="64" spans="2:18" x14ac:dyDescent="0.2">
      <c r="B64" s="365" t="s">
        <v>82</v>
      </c>
      <c r="C64" s="365"/>
      <c r="D64" s="365"/>
      <c r="E64" s="365"/>
      <c r="F64" s="365"/>
      <c r="G64" s="365"/>
      <c r="H64" s="365"/>
      <c r="I64" s="365"/>
      <c r="J64" s="365"/>
      <c r="K64" s="365"/>
      <c r="L64" s="365"/>
      <c r="M64" s="365"/>
      <c r="N64" s="365"/>
      <c r="O64" s="365"/>
      <c r="P64" s="365"/>
      <c r="Q64" s="365"/>
      <c r="R64" s="365"/>
    </row>
    <row r="65" spans="2:18" x14ac:dyDescent="0.2">
      <c r="B65" s="365"/>
      <c r="C65" s="365"/>
      <c r="D65" s="365"/>
      <c r="E65" s="365"/>
      <c r="F65" s="365"/>
      <c r="G65" s="365"/>
      <c r="H65" s="365"/>
      <c r="I65" s="365"/>
      <c r="J65" s="365"/>
      <c r="K65" s="365"/>
      <c r="L65" s="365"/>
      <c r="M65" s="365"/>
      <c r="N65" s="365"/>
      <c r="O65" s="365"/>
      <c r="P65" s="365"/>
      <c r="Q65" s="365"/>
      <c r="R65" s="365"/>
    </row>
    <row r="66" spans="2:18" x14ac:dyDescent="0.2">
      <c r="B66" s="365"/>
      <c r="C66" s="365"/>
      <c r="D66" s="365"/>
      <c r="E66" s="365"/>
      <c r="F66" s="365"/>
      <c r="G66" s="365"/>
      <c r="H66" s="365"/>
      <c r="I66" s="365"/>
      <c r="J66" s="365"/>
      <c r="K66" s="365"/>
      <c r="L66" s="365"/>
      <c r="M66" s="365"/>
      <c r="N66" s="365"/>
      <c r="O66" s="365"/>
      <c r="P66" s="365"/>
      <c r="Q66" s="365"/>
      <c r="R66" s="365"/>
    </row>
    <row r="67" spans="2:18" x14ac:dyDescent="0.2">
      <c r="B67" s="370" t="s">
        <v>79</v>
      </c>
      <c r="C67" s="378"/>
      <c r="D67" s="378"/>
      <c r="E67" s="378"/>
      <c r="F67" s="378"/>
      <c r="G67" s="378"/>
      <c r="H67" s="378"/>
      <c r="I67" s="378"/>
      <c r="J67" s="378"/>
      <c r="K67" s="378"/>
      <c r="L67" s="378"/>
      <c r="M67" s="378"/>
      <c r="N67" s="378"/>
      <c r="O67" s="378"/>
      <c r="P67" s="378"/>
      <c r="Q67" s="378"/>
      <c r="R67" s="378"/>
    </row>
    <row r="68" spans="2:18" x14ac:dyDescent="0.2">
      <c r="B68" s="378"/>
      <c r="C68" s="378"/>
      <c r="D68" s="378"/>
      <c r="E68" s="378"/>
      <c r="F68" s="378"/>
      <c r="G68" s="378"/>
      <c r="H68" s="378"/>
      <c r="I68" s="378"/>
      <c r="J68" s="378"/>
      <c r="K68" s="378"/>
      <c r="L68" s="378"/>
      <c r="M68" s="378"/>
      <c r="N68" s="378"/>
      <c r="O68" s="378"/>
      <c r="P68" s="378"/>
      <c r="Q68" s="378"/>
      <c r="R68" s="378"/>
    </row>
    <row r="69" spans="2:18" ht="15" customHeight="1" x14ac:dyDescent="0.2"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</row>
    <row r="70" spans="2:18" ht="15" customHeight="1" x14ac:dyDescent="0.2"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</row>
    <row r="71" spans="2:18" ht="15" customHeight="1" x14ac:dyDescent="0.2">
      <c r="B71" s="373" t="s">
        <v>43</v>
      </c>
      <c r="C71" s="373"/>
      <c r="D71" s="373"/>
      <c r="E71" s="373"/>
      <c r="F71" s="373"/>
      <c r="G71" s="373"/>
      <c r="H71" s="373"/>
      <c r="I71" s="373"/>
      <c r="J71" s="373"/>
      <c r="K71" s="373"/>
      <c r="L71" s="373"/>
      <c r="M71" s="373"/>
      <c r="N71" s="373"/>
      <c r="O71" s="373"/>
      <c r="P71" s="373"/>
      <c r="Q71" s="373"/>
      <c r="R71" s="373"/>
    </row>
    <row r="72" spans="2:18" x14ac:dyDescent="0.2">
      <c r="B72" s="373"/>
      <c r="C72" s="373"/>
      <c r="D72" s="373"/>
      <c r="E72" s="373"/>
      <c r="F72" s="373"/>
      <c r="G72" s="373"/>
      <c r="H72" s="373"/>
      <c r="I72" s="373"/>
      <c r="J72" s="373"/>
      <c r="K72" s="373"/>
      <c r="L72" s="373"/>
      <c r="M72" s="373"/>
      <c r="N72" s="373"/>
      <c r="O72" s="373"/>
      <c r="P72" s="373"/>
      <c r="Q72" s="373"/>
      <c r="R72" s="373"/>
    </row>
    <row r="73" spans="2:18" ht="20" customHeight="1" x14ac:dyDescent="0.2">
      <c r="B73" s="370" t="s">
        <v>64</v>
      </c>
      <c r="C73" s="370"/>
      <c r="D73" s="370"/>
      <c r="E73" s="370"/>
      <c r="F73" s="370"/>
      <c r="G73" s="370"/>
      <c r="H73" s="370"/>
      <c r="I73" s="370"/>
      <c r="J73" s="370"/>
      <c r="K73" s="370"/>
      <c r="L73" s="370"/>
      <c r="M73" s="370"/>
      <c r="N73" s="370"/>
      <c r="O73" s="370"/>
      <c r="P73" s="370"/>
      <c r="Q73" s="370"/>
      <c r="R73" s="370"/>
    </row>
    <row r="74" spans="2:18" ht="20" customHeight="1" x14ac:dyDescent="0.2">
      <c r="B74" s="370"/>
      <c r="C74" s="370"/>
      <c r="D74" s="370"/>
      <c r="E74" s="370"/>
      <c r="F74" s="370"/>
      <c r="G74" s="370"/>
      <c r="H74" s="370"/>
      <c r="I74" s="370"/>
      <c r="J74" s="370"/>
      <c r="K74" s="370"/>
      <c r="L74" s="370"/>
      <c r="M74" s="370"/>
      <c r="N74" s="370"/>
      <c r="O74" s="370"/>
      <c r="P74" s="370"/>
      <c r="Q74" s="370"/>
      <c r="R74" s="370"/>
    </row>
    <row r="75" spans="2:18" x14ac:dyDescent="0.2">
      <c r="B75" s="370" t="s">
        <v>65</v>
      </c>
      <c r="C75" s="370"/>
      <c r="D75" s="370"/>
      <c r="E75" s="370"/>
      <c r="F75" s="370"/>
      <c r="G75" s="370"/>
      <c r="H75" s="370"/>
      <c r="I75" s="370"/>
      <c r="J75" s="370"/>
      <c r="K75" s="370"/>
      <c r="L75" s="370"/>
      <c r="M75" s="370"/>
      <c r="N75" s="370"/>
      <c r="O75" s="370"/>
      <c r="P75" s="370"/>
      <c r="Q75" s="370"/>
      <c r="R75" s="370"/>
    </row>
    <row r="76" spans="2:18" x14ac:dyDescent="0.2">
      <c r="B76" s="370"/>
      <c r="C76" s="370"/>
      <c r="D76" s="370"/>
      <c r="E76" s="370"/>
      <c r="F76" s="370"/>
      <c r="G76" s="370"/>
      <c r="H76" s="370"/>
      <c r="I76" s="370"/>
      <c r="J76" s="370"/>
      <c r="K76" s="370"/>
      <c r="L76" s="370"/>
      <c r="M76" s="370"/>
      <c r="N76" s="370"/>
      <c r="O76" s="370"/>
      <c r="P76" s="370"/>
      <c r="Q76" s="370"/>
      <c r="R76" s="370"/>
    </row>
    <row r="77" spans="2:18" x14ac:dyDescent="0.2">
      <c r="B77" s="374" t="s">
        <v>22</v>
      </c>
      <c r="C77" s="374"/>
      <c r="D77" s="374"/>
      <c r="E77" s="374"/>
      <c r="F77" s="374"/>
      <c r="G77" s="374"/>
      <c r="H77" s="374"/>
      <c r="I77" s="374"/>
      <c r="J77" s="374"/>
      <c r="K77" s="374"/>
      <c r="L77" s="374"/>
      <c r="M77" s="374"/>
      <c r="N77" s="374"/>
      <c r="O77" s="374"/>
      <c r="P77" s="374"/>
      <c r="Q77" s="374"/>
      <c r="R77" s="374"/>
    </row>
    <row r="78" spans="2:18" x14ac:dyDescent="0.2">
      <c r="B78" s="374"/>
      <c r="C78" s="374"/>
      <c r="D78" s="374"/>
      <c r="E78" s="374"/>
      <c r="F78" s="374"/>
      <c r="G78" s="374"/>
      <c r="H78" s="374"/>
      <c r="I78" s="374"/>
      <c r="J78" s="374"/>
      <c r="K78" s="374"/>
      <c r="L78" s="374"/>
      <c r="M78" s="374"/>
      <c r="N78" s="374"/>
      <c r="O78" s="374"/>
      <c r="P78" s="374"/>
      <c r="Q78" s="374"/>
      <c r="R78" s="374"/>
    </row>
    <row r="81" spans="2:8" ht="21" x14ac:dyDescent="0.25">
      <c r="B81" s="332"/>
      <c r="C81" s="333"/>
      <c r="D81" s="333"/>
      <c r="E81" s="333"/>
    </row>
    <row r="82" spans="2:8" x14ac:dyDescent="0.2">
      <c r="H82" s="10"/>
    </row>
    <row r="83" spans="2:8" ht="19" x14ac:dyDescent="0.25">
      <c r="C83" s="334"/>
    </row>
  </sheetData>
  <sheetProtection password="CC1C" sheet="1" objects="1" scenarios="1"/>
  <mergeCells count="26">
    <mergeCell ref="B73:R74"/>
    <mergeCell ref="B75:R76"/>
    <mergeCell ref="B77:R78"/>
    <mergeCell ref="B71:R72"/>
    <mergeCell ref="B67:R68"/>
    <mergeCell ref="B64:R66"/>
    <mergeCell ref="B59:R60"/>
    <mergeCell ref="C48:J48"/>
    <mergeCell ref="C49:J49"/>
    <mergeCell ref="C50:J50"/>
    <mergeCell ref="C51:J51"/>
    <mergeCell ref="B45:R47"/>
    <mergeCell ref="B16:R17"/>
    <mergeCell ref="B53:R54"/>
    <mergeCell ref="B55:R56"/>
    <mergeCell ref="B61:R63"/>
    <mergeCell ref="B2:R3"/>
    <mergeCell ref="B28:R29"/>
    <mergeCell ref="B24:R25"/>
    <mergeCell ref="B26:R27"/>
    <mergeCell ref="B18:R19"/>
    <mergeCell ref="B20:R21"/>
    <mergeCell ref="B22:R23"/>
    <mergeCell ref="B9:R12"/>
    <mergeCell ref="B14:E15"/>
    <mergeCell ref="B5:R7"/>
  </mergeCells>
  <pageMargins left="0.75" right="0.75" top="1" bottom="1" header="0.5" footer="0.5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5"/>
  </sheetPr>
  <dimension ref="A1:AN1268"/>
  <sheetViews>
    <sheetView zoomScale="115" zoomScaleNormal="75" zoomScalePageLayoutView="75" workbookViewId="0">
      <pane ySplit="2" topLeftCell="A3" activePane="bottomLeft" state="frozen"/>
      <selection pane="bottomLeft" sqref="A1:A2"/>
    </sheetView>
  </sheetViews>
  <sheetFormatPr baseColWidth="10" defaultColWidth="10.83203125" defaultRowHeight="17" x14ac:dyDescent="0.2"/>
  <cols>
    <col min="1" max="1" width="7.1640625" style="57" customWidth="1"/>
    <col min="2" max="2" width="12.33203125" style="57" bestFit="1" customWidth="1"/>
    <col min="3" max="3" width="7.33203125" style="58" customWidth="1"/>
    <col min="4" max="4" width="9.5" style="250" customWidth="1"/>
    <col min="5" max="5" width="27.1640625" style="60" customWidth="1"/>
    <col min="6" max="6" width="26.83203125" style="61" customWidth="1"/>
    <col min="7" max="7" width="35.83203125" style="275" customWidth="1"/>
    <col min="8" max="8" width="35.83203125" style="301" customWidth="1"/>
    <col min="9" max="9" width="5.83203125" style="62" customWidth="1"/>
    <col min="10" max="10" width="5.83203125" style="13" customWidth="1"/>
    <col min="11" max="11" width="5.83203125" style="14" customWidth="1"/>
    <col min="12" max="12" width="5.83203125" style="15" customWidth="1"/>
    <col min="13" max="13" width="48.83203125" style="3" customWidth="1"/>
    <col min="14" max="14" width="47" style="253" customWidth="1"/>
    <col min="15" max="15" width="48.33203125" style="251" customWidth="1"/>
    <col min="16" max="16" width="38.5" style="347" customWidth="1"/>
    <col min="17" max="22" width="10.83203125" style="51"/>
    <col min="23" max="23" width="11.83203125" style="51" bestFit="1" customWidth="1"/>
    <col min="24" max="30" width="10.83203125" style="51"/>
    <col min="31" max="31" width="10.83203125" style="53"/>
    <col min="32" max="32" width="10.83203125" style="54"/>
    <col min="33" max="33" width="10.83203125" style="55"/>
    <col min="34" max="36" width="10.83203125" style="51"/>
    <col min="37" max="39" width="11.83203125" style="51" bestFit="1" customWidth="1"/>
    <col min="40" max="16384" width="10.83203125" style="51"/>
  </cols>
  <sheetData>
    <row r="1" spans="1:40" ht="26" customHeight="1" x14ac:dyDescent="0.2">
      <c r="A1" s="383"/>
      <c r="B1" s="381" t="s">
        <v>69</v>
      </c>
      <c r="C1" s="379" t="s">
        <v>27</v>
      </c>
      <c r="D1" s="391" t="s">
        <v>5</v>
      </c>
      <c r="E1" s="398" t="s">
        <v>0</v>
      </c>
      <c r="F1" s="396" t="s">
        <v>23</v>
      </c>
      <c r="G1" s="394" t="s">
        <v>62</v>
      </c>
      <c r="H1" s="387" t="s">
        <v>24</v>
      </c>
      <c r="I1" s="393" t="s">
        <v>78</v>
      </c>
      <c r="J1" s="393"/>
      <c r="K1" s="393"/>
      <c r="L1" s="393"/>
      <c r="M1" s="393"/>
      <c r="N1" s="389" t="s">
        <v>33</v>
      </c>
      <c r="O1" s="405" t="s">
        <v>25</v>
      </c>
      <c r="P1" s="406"/>
      <c r="V1" s="52"/>
      <c r="W1" s="52"/>
      <c r="X1" s="52"/>
      <c r="Y1" s="52"/>
      <c r="Z1" s="52"/>
    </row>
    <row r="2" spans="1:40" ht="42" customHeight="1" thickBot="1" x14ac:dyDescent="0.25">
      <c r="A2" s="384"/>
      <c r="B2" s="382"/>
      <c r="C2" s="380"/>
      <c r="D2" s="392"/>
      <c r="E2" s="399"/>
      <c r="F2" s="397"/>
      <c r="G2" s="395"/>
      <c r="H2" s="388"/>
      <c r="I2" s="56" t="s">
        <v>1</v>
      </c>
      <c r="J2" s="46" t="s">
        <v>2</v>
      </c>
      <c r="K2" s="47" t="s">
        <v>3</v>
      </c>
      <c r="L2" s="48" t="s">
        <v>4</v>
      </c>
      <c r="M2" s="49" t="s">
        <v>26</v>
      </c>
      <c r="N2" s="390"/>
      <c r="O2" s="350" t="s">
        <v>52</v>
      </c>
      <c r="P2" s="351" t="s">
        <v>53</v>
      </c>
      <c r="U2" s="53"/>
      <c r="AA2" s="50"/>
      <c r="AF2" s="402" t="s">
        <v>68</v>
      </c>
      <c r="AG2" s="403"/>
      <c r="AH2" s="403"/>
      <c r="AI2" s="403"/>
      <c r="AJ2" s="404"/>
    </row>
    <row r="3" spans="1:40" thickTop="1" x14ac:dyDescent="0.2">
      <c r="A3" s="272">
        <v>1</v>
      </c>
      <c r="B3" s="257"/>
      <c r="C3" s="258"/>
      <c r="D3" s="325"/>
      <c r="E3" s="259"/>
      <c r="F3" s="260"/>
      <c r="G3" s="273"/>
      <c r="H3" s="300"/>
      <c r="I3" s="267"/>
      <c r="J3" s="261"/>
      <c r="K3" s="262"/>
      <c r="L3" s="263"/>
      <c r="M3" s="264"/>
      <c r="N3" s="255"/>
      <c r="O3" s="258"/>
      <c r="P3" s="349"/>
      <c r="U3" s="53"/>
      <c r="AA3" s="50"/>
    </row>
    <row r="4" spans="1:40" ht="16" x14ac:dyDescent="0.2">
      <c r="A4" s="254">
        <v>2</v>
      </c>
      <c r="B4" s="356"/>
      <c r="C4" s="200"/>
      <c r="D4" s="326"/>
      <c r="E4" s="265"/>
      <c r="F4" s="266"/>
      <c r="G4" s="274"/>
      <c r="H4" s="300"/>
      <c r="I4" s="267"/>
      <c r="J4" s="268"/>
      <c r="K4" s="269"/>
      <c r="L4" s="270"/>
      <c r="M4" s="271"/>
      <c r="N4" s="256"/>
      <c r="O4" s="200"/>
      <c r="U4" s="53"/>
      <c r="AA4" s="50"/>
      <c r="AN4" s="50"/>
    </row>
    <row r="5" spans="1:40" ht="16" x14ac:dyDescent="0.2">
      <c r="A5" s="254">
        <v>3</v>
      </c>
      <c r="B5" s="356"/>
      <c r="C5" s="200"/>
      <c r="D5" s="326"/>
      <c r="E5" s="265"/>
      <c r="F5" s="266"/>
      <c r="G5" s="274"/>
      <c r="H5" s="300"/>
      <c r="I5" s="267"/>
      <c r="J5" s="268"/>
      <c r="K5" s="269"/>
      <c r="L5" s="270"/>
      <c r="M5" s="271"/>
      <c r="N5" s="256"/>
      <c r="O5" s="200"/>
      <c r="U5" s="53"/>
      <c r="AA5" s="50"/>
      <c r="AN5" s="50"/>
    </row>
    <row r="6" spans="1:40" ht="16" x14ac:dyDescent="0.2">
      <c r="A6" s="254">
        <v>4</v>
      </c>
      <c r="B6" s="356"/>
      <c r="C6" s="200"/>
      <c r="D6" s="326"/>
      <c r="E6" s="265"/>
      <c r="F6" s="266"/>
      <c r="G6" s="274"/>
      <c r="H6" s="300"/>
      <c r="I6" s="267"/>
      <c r="J6" s="261"/>
      <c r="K6" s="262"/>
      <c r="L6" s="263"/>
      <c r="M6" s="271"/>
      <c r="N6" s="256"/>
      <c r="O6" s="200"/>
      <c r="U6" s="53"/>
      <c r="AA6" s="50"/>
    </row>
    <row r="7" spans="1:40" ht="16" x14ac:dyDescent="0.2">
      <c r="A7" s="254">
        <v>5</v>
      </c>
      <c r="B7" s="356"/>
      <c r="C7" s="200"/>
      <c r="D7" s="326"/>
      <c r="E7" s="265"/>
      <c r="F7" s="266"/>
      <c r="G7" s="274"/>
      <c r="H7" s="300"/>
      <c r="I7" s="267"/>
      <c r="J7" s="268"/>
      <c r="K7" s="269"/>
      <c r="L7" s="270"/>
      <c r="M7" s="271"/>
      <c r="N7" s="256"/>
      <c r="O7" s="200"/>
    </row>
    <row r="8" spans="1:40" ht="16" x14ac:dyDescent="0.2">
      <c r="A8" s="254">
        <v>6</v>
      </c>
      <c r="B8" s="356"/>
      <c r="C8" s="200"/>
      <c r="D8" s="326"/>
      <c r="E8" s="265"/>
      <c r="F8" s="266"/>
      <c r="G8" s="274"/>
      <c r="H8" s="300"/>
      <c r="I8" s="267"/>
      <c r="J8" s="268"/>
      <c r="K8" s="269"/>
      <c r="L8" s="270"/>
      <c r="M8" s="271"/>
      <c r="N8" s="256"/>
      <c r="O8" s="200"/>
    </row>
    <row r="9" spans="1:40" ht="16" x14ac:dyDescent="0.2">
      <c r="A9" s="254">
        <v>7</v>
      </c>
      <c r="B9" s="356"/>
      <c r="C9" s="200"/>
      <c r="D9" s="326"/>
      <c r="E9" s="265"/>
      <c r="F9" s="266"/>
      <c r="G9" s="274"/>
      <c r="H9" s="300"/>
      <c r="I9" s="267"/>
      <c r="J9" s="268"/>
      <c r="K9" s="269"/>
      <c r="L9" s="270"/>
      <c r="M9" s="271"/>
      <c r="N9" s="256"/>
      <c r="O9" s="200"/>
    </row>
    <row r="10" spans="1:40" ht="16" customHeight="1" x14ac:dyDescent="0.2">
      <c r="A10" s="254">
        <v>8</v>
      </c>
      <c r="B10" s="356"/>
      <c r="C10" s="200"/>
      <c r="D10" s="326"/>
      <c r="E10" s="265"/>
      <c r="F10" s="266"/>
      <c r="G10" s="274"/>
      <c r="H10" s="300"/>
      <c r="I10" s="267"/>
      <c r="J10" s="268"/>
      <c r="K10" s="269"/>
      <c r="L10" s="270"/>
      <c r="M10" s="271"/>
      <c r="N10" s="256"/>
      <c r="O10" s="200"/>
    </row>
    <row r="11" spans="1:40" ht="17" customHeight="1" x14ac:dyDescent="0.2">
      <c r="A11" s="254">
        <v>9</v>
      </c>
      <c r="B11" s="356"/>
      <c r="C11" s="200"/>
      <c r="D11" s="326"/>
      <c r="E11" s="265"/>
      <c r="F11" s="266"/>
      <c r="G11" s="274"/>
      <c r="H11" s="300"/>
      <c r="I11" s="267"/>
      <c r="J11" s="261"/>
      <c r="K11" s="262"/>
      <c r="L11" s="263"/>
      <c r="M11" s="271"/>
      <c r="N11" s="256"/>
      <c r="O11" s="200"/>
    </row>
    <row r="12" spans="1:40" thickBot="1" x14ac:dyDescent="0.25">
      <c r="A12" s="254">
        <v>10</v>
      </c>
      <c r="B12" s="356"/>
      <c r="C12" s="200"/>
      <c r="D12" s="326"/>
      <c r="E12" s="265"/>
      <c r="F12" s="266"/>
      <c r="G12" s="274"/>
      <c r="H12" s="300"/>
      <c r="I12" s="267"/>
      <c r="J12" s="268"/>
      <c r="K12" s="269"/>
      <c r="L12" s="270"/>
      <c r="M12" s="271"/>
      <c r="N12" s="256"/>
      <c r="O12" s="200"/>
    </row>
    <row r="13" spans="1:40" ht="20" thickTop="1" x14ac:dyDescent="0.2">
      <c r="A13" s="254">
        <v>11</v>
      </c>
      <c r="B13" s="356"/>
      <c r="C13" s="200"/>
      <c r="D13" s="326"/>
      <c r="E13" s="265"/>
      <c r="F13" s="266"/>
      <c r="G13" s="274"/>
      <c r="H13" s="300"/>
      <c r="I13" s="267"/>
      <c r="J13" s="268"/>
      <c r="K13" s="269"/>
      <c r="L13" s="270"/>
      <c r="M13" s="271"/>
      <c r="N13" s="256"/>
      <c r="O13" s="200"/>
      <c r="AI13" s="63"/>
      <c r="AJ13" s="64" t="s">
        <v>1</v>
      </c>
      <c r="AK13" s="64" t="s">
        <v>2</v>
      </c>
      <c r="AL13" s="64" t="s">
        <v>3</v>
      </c>
      <c r="AM13" s="65" t="s">
        <v>4</v>
      </c>
    </row>
    <row r="14" spans="1:40" ht="16" customHeight="1" x14ac:dyDescent="0.2">
      <c r="A14" s="254">
        <v>12</v>
      </c>
      <c r="B14" s="356"/>
      <c r="C14" s="200"/>
      <c r="D14" s="326"/>
      <c r="E14" s="265"/>
      <c r="F14" s="266"/>
      <c r="G14" s="274"/>
      <c r="H14" s="300"/>
      <c r="I14" s="267"/>
      <c r="J14" s="261"/>
      <c r="K14" s="269"/>
      <c r="L14" s="270"/>
      <c r="M14" s="271"/>
      <c r="N14" s="256"/>
      <c r="O14" s="200"/>
      <c r="AI14" s="400" t="s">
        <v>7</v>
      </c>
      <c r="AJ14" s="385">
        <f>COUNTIFS(I3:I1376,"&lt;3")</f>
        <v>0</v>
      </c>
      <c r="AK14" s="385">
        <f>COUNTIFS(J3:J1376,"&lt;3")</f>
        <v>0</v>
      </c>
      <c r="AL14" s="385">
        <f>COUNTIFS(K3:K1376,"&lt;3")</f>
        <v>0</v>
      </c>
      <c r="AM14" s="385">
        <f>COUNTIFS(L3:L1376,"&lt;3")</f>
        <v>0</v>
      </c>
    </row>
    <row r="15" spans="1:40" thickBot="1" x14ac:dyDescent="0.25">
      <c r="A15" s="254">
        <v>13</v>
      </c>
      <c r="B15" s="356"/>
      <c r="C15" s="200"/>
      <c r="D15" s="326"/>
      <c r="E15" s="265"/>
      <c r="F15" s="266"/>
      <c r="G15" s="274"/>
      <c r="H15" s="300"/>
      <c r="I15" s="267"/>
      <c r="J15" s="268"/>
      <c r="K15" s="269"/>
      <c r="L15" s="263"/>
      <c r="M15" s="271"/>
      <c r="N15" s="256"/>
      <c r="O15" s="200"/>
      <c r="AI15" s="401"/>
      <c r="AJ15" s="386"/>
      <c r="AK15" s="386"/>
      <c r="AL15" s="386"/>
      <c r="AM15" s="386"/>
    </row>
    <row r="16" spans="1:40" ht="20" thickTop="1" x14ac:dyDescent="0.2">
      <c r="A16" s="254">
        <v>14</v>
      </c>
      <c r="B16" s="356"/>
      <c r="C16" s="200"/>
      <c r="D16" s="326"/>
      <c r="E16" s="265"/>
      <c r="F16" s="266"/>
      <c r="G16" s="274"/>
      <c r="H16" s="300"/>
      <c r="I16" s="267"/>
      <c r="J16" s="268"/>
      <c r="K16" s="262"/>
      <c r="L16" s="270"/>
      <c r="M16" s="271"/>
      <c r="N16" s="256"/>
      <c r="O16" s="200"/>
      <c r="AI16" s="63"/>
      <c r="AJ16" s="64" t="s">
        <v>1</v>
      </c>
      <c r="AK16" s="64" t="s">
        <v>2</v>
      </c>
      <c r="AL16" s="64" t="s">
        <v>3</v>
      </c>
      <c r="AM16" s="65" t="s">
        <v>4</v>
      </c>
    </row>
    <row r="17" spans="1:40" ht="16" customHeight="1" thickBot="1" x14ac:dyDescent="0.25">
      <c r="A17" s="254">
        <v>15</v>
      </c>
      <c r="B17" s="356"/>
      <c r="C17" s="200"/>
      <c r="D17" s="326"/>
      <c r="E17" s="265"/>
      <c r="F17" s="266"/>
      <c r="G17" s="274"/>
      <c r="H17" s="300"/>
      <c r="I17" s="267"/>
      <c r="J17" s="261"/>
      <c r="K17" s="269"/>
      <c r="L17" s="270"/>
      <c r="M17" s="271"/>
      <c r="N17" s="256"/>
      <c r="O17" s="200"/>
      <c r="AI17" s="66" t="s">
        <v>7</v>
      </c>
      <c r="AJ17" s="67" t="e">
        <f>AJ14/X49</f>
        <v>#DIV/0!</v>
      </c>
      <c r="AK17" s="67" t="e">
        <f>AK14/X49</f>
        <v>#DIV/0!</v>
      </c>
      <c r="AL17" s="67" t="e">
        <f>AL14/X49</f>
        <v>#DIV/0!</v>
      </c>
      <c r="AM17" s="68" t="e">
        <f>AM14/X49</f>
        <v>#DIV/0!</v>
      </c>
    </row>
    <row r="18" spans="1:40" ht="20" thickTop="1" x14ac:dyDescent="0.2">
      <c r="A18" s="254">
        <v>16</v>
      </c>
      <c r="B18" s="356"/>
      <c r="C18" s="200"/>
      <c r="D18" s="326"/>
      <c r="E18" s="265"/>
      <c r="F18" s="266"/>
      <c r="G18" s="274"/>
      <c r="H18" s="300"/>
      <c r="I18" s="267"/>
      <c r="J18" s="268"/>
      <c r="K18" s="269"/>
      <c r="L18" s="270"/>
      <c r="M18" s="271"/>
      <c r="N18" s="256"/>
      <c r="O18" s="200"/>
      <c r="AI18" s="63"/>
      <c r="AJ18" s="64" t="s">
        <v>1</v>
      </c>
      <c r="AK18" s="64" t="s">
        <v>2</v>
      </c>
      <c r="AL18" s="64" t="s">
        <v>3</v>
      </c>
      <c r="AM18" s="65" t="s">
        <v>4</v>
      </c>
    </row>
    <row r="19" spans="1:40" ht="19" x14ac:dyDescent="0.2">
      <c r="A19" s="254">
        <v>17</v>
      </c>
      <c r="B19" s="356"/>
      <c r="C19" s="200"/>
      <c r="D19" s="326"/>
      <c r="E19" s="265"/>
      <c r="F19" s="266"/>
      <c r="G19" s="274"/>
      <c r="H19" s="300"/>
      <c r="I19" s="267"/>
      <c r="J19" s="268"/>
      <c r="K19" s="269"/>
      <c r="L19" s="270"/>
      <c r="M19" s="271"/>
      <c r="N19" s="256"/>
      <c r="O19" s="200"/>
      <c r="AI19" s="66" t="s">
        <v>8</v>
      </c>
      <c r="AJ19" s="69">
        <f>COUNTIFS(I3:I1376,"&gt;2")</f>
        <v>0</v>
      </c>
      <c r="AK19" s="69">
        <f>COUNTIFS(J3:J1376,"&gt;2")</f>
        <v>0</v>
      </c>
      <c r="AL19" s="69">
        <f>COUNTIFS(K3:K1376,"&gt;2")</f>
        <v>0</v>
      </c>
      <c r="AM19" s="70">
        <f>COUNTIFS(L3:L1376,"&gt;2")</f>
        <v>0</v>
      </c>
    </row>
    <row r="20" spans="1:40" ht="20" thickBot="1" x14ac:dyDescent="0.25">
      <c r="A20" s="254">
        <v>18</v>
      </c>
      <c r="B20" s="356"/>
      <c r="C20" s="200"/>
      <c r="D20" s="326"/>
      <c r="E20" s="265"/>
      <c r="F20" s="266"/>
      <c r="G20" s="274"/>
      <c r="H20" s="300"/>
      <c r="I20" s="267"/>
      <c r="J20" s="268"/>
      <c r="K20" s="269"/>
      <c r="L20" s="263"/>
      <c r="M20" s="271"/>
      <c r="N20" s="256"/>
      <c r="O20" s="200"/>
      <c r="AI20" s="71"/>
      <c r="AJ20" s="72"/>
      <c r="AK20" s="72"/>
      <c r="AL20" s="72"/>
      <c r="AM20" s="73"/>
    </row>
    <row r="21" spans="1:40" ht="20" thickTop="1" x14ac:dyDescent="0.2">
      <c r="A21" s="254">
        <v>19</v>
      </c>
      <c r="B21" s="356"/>
      <c r="C21" s="200"/>
      <c r="D21" s="326"/>
      <c r="E21" s="265"/>
      <c r="F21" s="266"/>
      <c r="G21" s="274"/>
      <c r="H21" s="300"/>
      <c r="I21" s="267"/>
      <c r="J21" s="268"/>
      <c r="K21" s="262"/>
      <c r="L21" s="270"/>
      <c r="M21" s="271"/>
      <c r="N21" s="256"/>
      <c r="O21" s="200"/>
      <c r="AI21" s="63"/>
      <c r="AJ21" s="64" t="s">
        <v>1</v>
      </c>
      <c r="AK21" s="64" t="s">
        <v>2</v>
      </c>
      <c r="AL21" s="64" t="s">
        <v>3</v>
      </c>
      <c r="AM21" s="65" t="s">
        <v>4</v>
      </c>
    </row>
    <row r="22" spans="1:40" ht="16" x14ac:dyDescent="0.2">
      <c r="A22" s="254">
        <v>20</v>
      </c>
      <c r="B22" s="356"/>
      <c r="C22" s="200"/>
      <c r="D22" s="326"/>
      <c r="E22" s="265"/>
      <c r="F22" s="266"/>
      <c r="G22" s="274"/>
      <c r="H22" s="300"/>
      <c r="I22" s="267"/>
      <c r="J22" s="261"/>
      <c r="K22" s="269"/>
      <c r="L22" s="270"/>
      <c r="M22" s="271"/>
      <c r="N22" s="256"/>
      <c r="O22" s="200"/>
      <c r="AI22" s="400" t="s">
        <v>8</v>
      </c>
      <c r="AJ22" s="410" t="e">
        <f>AJ19/X49</f>
        <v>#DIV/0!</v>
      </c>
      <c r="AK22" s="410" t="e">
        <f>AK19/X49</f>
        <v>#DIV/0!</v>
      </c>
      <c r="AL22" s="410" t="e">
        <f>AL19/X49</f>
        <v>#DIV/0!</v>
      </c>
      <c r="AM22" s="407" t="e">
        <f>AM19/X49</f>
        <v>#DIV/0!</v>
      </c>
    </row>
    <row r="23" spans="1:40" thickBot="1" x14ac:dyDescent="0.25">
      <c r="A23" s="254">
        <v>21</v>
      </c>
      <c r="B23" s="356"/>
      <c r="C23" s="200"/>
      <c r="D23" s="326"/>
      <c r="E23" s="265"/>
      <c r="F23" s="266"/>
      <c r="G23" s="274"/>
      <c r="H23" s="300"/>
      <c r="I23" s="267"/>
      <c r="J23" s="268"/>
      <c r="K23" s="269"/>
      <c r="L23" s="270"/>
      <c r="M23" s="271"/>
      <c r="N23" s="256"/>
      <c r="O23" s="200"/>
      <c r="AI23" s="401"/>
      <c r="AJ23" s="411"/>
      <c r="AK23" s="411"/>
      <c r="AL23" s="411"/>
      <c r="AM23" s="408"/>
    </row>
    <row r="24" spans="1:40" thickTop="1" x14ac:dyDescent="0.2">
      <c r="A24" s="254">
        <v>22</v>
      </c>
      <c r="B24" s="356"/>
      <c r="C24" s="200"/>
      <c r="D24" s="326"/>
      <c r="E24" s="265"/>
      <c r="F24" s="266"/>
      <c r="G24" s="274"/>
      <c r="H24" s="300"/>
      <c r="I24" s="267"/>
      <c r="J24" s="268"/>
      <c r="K24" s="262"/>
      <c r="L24" s="263"/>
      <c r="M24" s="271"/>
      <c r="N24" s="256"/>
      <c r="O24" s="323"/>
      <c r="P24" s="348"/>
      <c r="Q24" s="52"/>
      <c r="R24" s="52"/>
      <c r="S24" s="52"/>
      <c r="T24" s="52"/>
      <c r="U24" s="52"/>
    </row>
    <row r="25" spans="1:40" ht="16" customHeight="1" x14ac:dyDescent="0.2">
      <c r="A25" s="254">
        <v>23</v>
      </c>
      <c r="B25" s="356"/>
      <c r="C25" s="200"/>
      <c r="D25" s="326"/>
      <c r="E25" s="265"/>
      <c r="F25" s="266"/>
      <c r="G25" s="274"/>
      <c r="H25" s="300"/>
      <c r="I25" s="267"/>
      <c r="J25" s="261"/>
      <c r="K25" s="269"/>
      <c r="L25" s="270"/>
      <c r="M25" s="271"/>
      <c r="N25" s="256"/>
      <c r="O25" s="200"/>
      <c r="V25" s="50"/>
    </row>
    <row r="26" spans="1:40" ht="16" x14ac:dyDescent="0.2">
      <c r="A26" s="254">
        <v>24</v>
      </c>
      <c r="B26" s="356"/>
      <c r="C26" s="200"/>
      <c r="D26" s="326"/>
      <c r="E26" s="265"/>
      <c r="F26" s="266"/>
      <c r="G26" s="274"/>
      <c r="H26" s="300"/>
      <c r="I26" s="267"/>
      <c r="J26" s="268"/>
      <c r="K26" s="269"/>
      <c r="L26" s="270"/>
      <c r="M26" s="271"/>
      <c r="N26" s="256"/>
      <c r="O26" s="200"/>
      <c r="V26" s="50"/>
    </row>
    <row r="27" spans="1:40" ht="16" x14ac:dyDescent="0.2">
      <c r="A27" s="254">
        <v>25</v>
      </c>
      <c r="B27" s="356"/>
      <c r="C27" s="200"/>
      <c r="D27" s="326"/>
      <c r="E27" s="265"/>
      <c r="F27" s="266"/>
      <c r="G27" s="274"/>
      <c r="H27" s="300"/>
      <c r="I27" s="267"/>
      <c r="J27" s="268"/>
      <c r="K27" s="262"/>
      <c r="L27" s="270"/>
      <c r="M27" s="271"/>
      <c r="N27" s="256"/>
      <c r="O27" s="200"/>
      <c r="V27" s="50"/>
    </row>
    <row r="28" spans="1:40" ht="16" x14ac:dyDescent="0.2">
      <c r="A28" s="254">
        <v>26</v>
      </c>
      <c r="B28" s="356"/>
      <c r="C28" s="200"/>
      <c r="D28" s="326"/>
      <c r="E28" s="265"/>
      <c r="F28" s="266"/>
      <c r="G28" s="274"/>
      <c r="H28" s="300"/>
      <c r="I28" s="267"/>
      <c r="J28" s="261"/>
      <c r="K28" s="269"/>
      <c r="L28" s="270"/>
      <c r="M28" s="271"/>
      <c r="N28" s="256"/>
      <c r="O28" s="200"/>
      <c r="V28" s="50"/>
      <c r="AN28" s="52"/>
    </row>
    <row r="29" spans="1:40" ht="16" x14ac:dyDescent="0.2">
      <c r="A29" s="254">
        <v>27</v>
      </c>
      <c r="B29" s="356"/>
      <c r="C29" s="200"/>
      <c r="D29" s="326"/>
      <c r="E29" s="265"/>
      <c r="F29" s="266"/>
      <c r="G29" s="274"/>
      <c r="H29" s="300"/>
      <c r="I29" s="267"/>
      <c r="J29" s="268"/>
      <c r="K29" s="269"/>
      <c r="L29" s="263"/>
      <c r="M29" s="271"/>
      <c r="N29" s="256"/>
      <c r="O29" s="258"/>
      <c r="P29" s="349"/>
      <c r="Q29" s="74"/>
      <c r="R29" s="74"/>
      <c r="S29" s="74"/>
      <c r="T29" s="74"/>
      <c r="U29" s="74"/>
      <c r="AH29" s="53"/>
    </row>
    <row r="30" spans="1:40" ht="16" x14ac:dyDescent="0.2">
      <c r="A30" s="254">
        <v>28</v>
      </c>
      <c r="B30" s="356"/>
      <c r="C30" s="200"/>
      <c r="D30" s="326"/>
      <c r="E30" s="265"/>
      <c r="F30" s="266"/>
      <c r="G30" s="274"/>
      <c r="H30" s="300"/>
      <c r="I30" s="267"/>
      <c r="J30" s="268"/>
      <c r="K30" s="269"/>
      <c r="L30" s="270"/>
      <c r="M30" s="271"/>
      <c r="N30" s="256"/>
      <c r="O30" s="200"/>
      <c r="U30" s="53"/>
      <c r="AG30" s="51"/>
      <c r="AI30" s="50"/>
    </row>
    <row r="31" spans="1:40" ht="16" x14ac:dyDescent="0.2">
      <c r="A31" s="254">
        <v>29</v>
      </c>
      <c r="B31" s="356"/>
      <c r="C31" s="200"/>
      <c r="D31" s="326"/>
      <c r="E31" s="265"/>
      <c r="F31" s="266"/>
      <c r="G31" s="274"/>
      <c r="H31" s="300"/>
      <c r="I31" s="267"/>
      <c r="J31" s="268"/>
      <c r="K31" s="269"/>
      <c r="L31" s="270"/>
      <c r="M31" s="271"/>
      <c r="N31" s="256"/>
      <c r="O31" s="200"/>
      <c r="AG31" s="51"/>
      <c r="AI31" s="50"/>
    </row>
    <row r="32" spans="1:40" ht="16" x14ac:dyDescent="0.2">
      <c r="A32" s="254">
        <v>30</v>
      </c>
      <c r="B32" s="356"/>
      <c r="C32" s="200"/>
      <c r="D32" s="326"/>
      <c r="E32" s="265"/>
      <c r="F32" s="266"/>
      <c r="G32" s="274"/>
      <c r="H32" s="300"/>
      <c r="I32" s="267"/>
      <c r="J32" s="268"/>
      <c r="K32" s="262"/>
      <c r="L32" s="263"/>
      <c r="M32" s="271"/>
      <c r="N32" s="256"/>
      <c r="O32" s="200"/>
      <c r="V32" s="75"/>
      <c r="W32" s="75"/>
      <c r="X32" s="75"/>
      <c r="Y32" s="75"/>
      <c r="Z32" s="75"/>
      <c r="AA32" s="75"/>
      <c r="AI32" s="50"/>
    </row>
    <row r="33" spans="1:40" ht="16" x14ac:dyDescent="0.2">
      <c r="A33" s="254">
        <v>31</v>
      </c>
      <c r="B33" s="356"/>
      <c r="C33" s="200"/>
      <c r="D33" s="326"/>
      <c r="E33" s="265"/>
      <c r="F33" s="266"/>
      <c r="G33" s="274"/>
      <c r="H33" s="300"/>
      <c r="I33" s="267"/>
      <c r="J33" s="261"/>
      <c r="K33" s="269"/>
      <c r="L33" s="270"/>
      <c r="M33" s="271"/>
      <c r="N33" s="256"/>
      <c r="O33" s="200"/>
      <c r="AI33" s="50"/>
    </row>
    <row r="34" spans="1:40" ht="16" customHeight="1" x14ac:dyDescent="0.2">
      <c r="A34" s="254">
        <v>32</v>
      </c>
      <c r="B34" s="356"/>
      <c r="C34" s="200"/>
      <c r="D34" s="326"/>
      <c r="E34" s="265"/>
      <c r="F34" s="266"/>
      <c r="G34" s="274"/>
      <c r="H34" s="300"/>
      <c r="I34" s="267"/>
      <c r="J34" s="268"/>
      <c r="K34" s="269"/>
      <c r="L34" s="270"/>
      <c r="M34" s="271"/>
      <c r="N34" s="256"/>
      <c r="O34" s="324"/>
      <c r="AH34" s="53"/>
    </row>
    <row r="35" spans="1:40" x14ac:dyDescent="0.2">
      <c r="B35" s="356"/>
      <c r="D35" s="59"/>
      <c r="H35" s="300"/>
      <c r="J35" s="268"/>
      <c r="K35" s="269"/>
      <c r="L35" s="263"/>
      <c r="M35" s="12"/>
      <c r="O35" s="252"/>
      <c r="AH35" s="53"/>
    </row>
    <row r="36" spans="1:40" x14ac:dyDescent="0.2">
      <c r="B36" s="356"/>
      <c r="D36" s="59"/>
      <c r="H36" s="300"/>
      <c r="J36" s="261"/>
      <c r="K36" s="269"/>
      <c r="L36" s="270"/>
      <c r="M36" s="12"/>
      <c r="AH36" s="53"/>
    </row>
    <row r="37" spans="1:40" x14ac:dyDescent="0.2">
      <c r="B37" s="356"/>
      <c r="D37" s="59"/>
      <c r="H37" s="300"/>
      <c r="J37" s="268"/>
      <c r="K37" s="262"/>
      <c r="L37" s="270"/>
      <c r="M37" s="12"/>
      <c r="AH37" s="53"/>
      <c r="AI37" s="50"/>
    </row>
    <row r="38" spans="1:40" x14ac:dyDescent="0.2">
      <c r="B38" s="356"/>
      <c r="D38" s="59"/>
      <c r="H38" s="300"/>
      <c r="J38" s="268"/>
      <c r="K38" s="269"/>
      <c r="L38" s="270"/>
      <c r="M38" s="12"/>
      <c r="AH38" s="53"/>
      <c r="AI38" s="50"/>
    </row>
    <row r="39" spans="1:40" x14ac:dyDescent="0.2">
      <c r="B39" s="356"/>
      <c r="D39" s="59"/>
      <c r="H39" s="300"/>
      <c r="J39" s="261"/>
      <c r="K39" s="269"/>
      <c r="L39" s="270"/>
      <c r="M39" s="12"/>
      <c r="AH39" s="53"/>
      <c r="AI39" s="50"/>
    </row>
    <row r="40" spans="1:40" x14ac:dyDescent="0.2">
      <c r="B40" s="356"/>
      <c r="D40" s="59"/>
      <c r="H40" s="300"/>
      <c r="J40" s="268"/>
      <c r="K40" s="269"/>
      <c r="L40" s="263"/>
      <c r="M40" s="12"/>
      <c r="AI40" s="50"/>
      <c r="AN40" s="74"/>
    </row>
    <row r="41" spans="1:40" x14ac:dyDescent="0.2">
      <c r="B41" s="356"/>
      <c r="D41" s="59"/>
      <c r="H41" s="300"/>
      <c r="J41" s="268"/>
      <c r="K41" s="269"/>
      <c r="L41" s="270"/>
      <c r="M41" s="12"/>
      <c r="AI41" s="50"/>
    </row>
    <row r="42" spans="1:40" x14ac:dyDescent="0.2">
      <c r="B42" s="356"/>
      <c r="D42" s="59"/>
      <c r="H42" s="300"/>
      <c r="J42" s="268"/>
      <c r="K42" s="262"/>
      <c r="L42" s="270"/>
      <c r="M42" s="12"/>
      <c r="V42" s="76"/>
      <c r="AI42" s="50"/>
    </row>
    <row r="43" spans="1:40" x14ac:dyDescent="0.2">
      <c r="B43" s="356"/>
      <c r="D43" s="59"/>
      <c r="H43" s="300"/>
      <c r="J43" s="268"/>
      <c r="K43" s="269"/>
      <c r="L43" s="270"/>
      <c r="M43" s="12"/>
      <c r="AI43" s="74"/>
      <c r="AJ43" s="74"/>
      <c r="AK43" s="74"/>
      <c r="AL43" s="74"/>
      <c r="AM43" s="74"/>
    </row>
    <row r="44" spans="1:40" x14ac:dyDescent="0.2">
      <c r="B44" s="356"/>
      <c r="D44" s="59"/>
      <c r="H44" s="300"/>
      <c r="J44" s="261"/>
      <c r="K44" s="269"/>
      <c r="L44" s="263"/>
      <c r="M44" s="12"/>
    </row>
    <row r="45" spans="1:40" x14ac:dyDescent="0.2">
      <c r="B45" s="356"/>
      <c r="D45" s="59"/>
      <c r="H45" s="300"/>
      <c r="J45" s="268"/>
      <c r="K45" s="262"/>
      <c r="L45" s="270"/>
      <c r="M45" s="12"/>
    </row>
    <row r="46" spans="1:40" x14ac:dyDescent="0.2">
      <c r="B46" s="356"/>
      <c r="D46" s="59"/>
      <c r="H46" s="300"/>
      <c r="J46" s="268"/>
      <c r="K46" s="269"/>
      <c r="L46" s="270"/>
      <c r="M46" s="12"/>
    </row>
    <row r="47" spans="1:40" ht="18" thickBot="1" x14ac:dyDescent="0.25">
      <c r="B47" s="356"/>
      <c r="C47" s="77"/>
      <c r="D47" s="78"/>
      <c r="E47" s="79"/>
      <c r="F47" s="80"/>
      <c r="G47" s="276"/>
      <c r="H47" s="300"/>
      <c r="I47" s="81"/>
      <c r="J47" s="16"/>
      <c r="K47" s="269"/>
      <c r="L47" s="270"/>
      <c r="M47" s="19"/>
      <c r="Q47" s="53"/>
      <c r="R47" s="409"/>
      <c r="S47" s="409"/>
      <c r="T47" s="409"/>
      <c r="U47" s="409"/>
      <c r="V47" s="409"/>
      <c r="W47" s="409"/>
      <c r="X47" s="409"/>
      <c r="Y47" s="50"/>
    </row>
    <row r="48" spans="1:40" x14ac:dyDescent="0.2">
      <c r="B48" s="356"/>
      <c r="C48" s="77"/>
      <c r="D48" s="78"/>
      <c r="E48" s="79"/>
      <c r="F48" s="80"/>
      <c r="G48" s="276"/>
      <c r="H48" s="300"/>
      <c r="I48" s="81"/>
      <c r="J48" s="16"/>
      <c r="K48" s="262"/>
      <c r="L48" s="270"/>
      <c r="M48" s="19"/>
      <c r="R48" s="352" t="s">
        <v>5</v>
      </c>
      <c r="S48" s="353" t="s">
        <v>10</v>
      </c>
      <c r="T48" s="354" t="s">
        <v>11</v>
      </c>
      <c r="U48" s="354" t="s">
        <v>37</v>
      </c>
      <c r="V48" s="354" t="s">
        <v>38</v>
      </c>
      <c r="W48" s="354" t="s">
        <v>9</v>
      </c>
      <c r="X48" s="355" t="s">
        <v>14</v>
      </c>
    </row>
    <row r="49" spans="2:24" x14ac:dyDescent="0.2">
      <c r="B49" s="356"/>
      <c r="C49" s="77"/>
      <c r="D49" s="78"/>
      <c r="E49" s="79"/>
      <c r="F49" s="80"/>
      <c r="G49" s="276"/>
      <c r="H49" s="300"/>
      <c r="I49" s="81"/>
      <c r="J49" s="16"/>
      <c r="K49" s="269"/>
      <c r="L49" s="263"/>
      <c r="M49" s="19"/>
      <c r="R49" s="82" t="s">
        <v>12</v>
      </c>
      <c r="S49" s="83">
        <f>COUNTIFS(D3:D1976,"0-2")</f>
        <v>0</v>
      </c>
      <c r="T49" s="83">
        <f>COUNTIFS(D3:D1376,"2-5")</f>
        <v>0</v>
      </c>
      <c r="U49" s="83">
        <f>COUNTIFS(D3:D1376,"6-15")</f>
        <v>0</v>
      </c>
      <c r="V49" s="83">
        <f>COUNTIFS(D3:D1971,"16-64")</f>
        <v>0</v>
      </c>
      <c r="W49" s="83">
        <f>COUNTIFS(D3:D1971,"Sup 64")</f>
        <v>0</v>
      </c>
      <c r="X49" s="327">
        <f>SUM(S49:W49)</f>
        <v>0</v>
      </c>
    </row>
    <row r="50" spans="2:24" ht="18" thickBot="1" x14ac:dyDescent="0.25">
      <c r="B50" s="356"/>
      <c r="C50" s="77"/>
      <c r="D50" s="78"/>
      <c r="E50" s="79"/>
      <c r="F50" s="80"/>
      <c r="G50" s="276"/>
      <c r="H50" s="300"/>
      <c r="I50" s="81"/>
      <c r="J50" s="16"/>
      <c r="K50" s="269"/>
      <c r="L50" s="270"/>
      <c r="M50" s="19"/>
      <c r="R50" s="84" t="s">
        <v>13</v>
      </c>
      <c r="S50" s="85" t="e">
        <f>S49/X49</f>
        <v>#DIV/0!</v>
      </c>
      <c r="T50" s="85" t="e">
        <f>T49/X49</f>
        <v>#DIV/0!</v>
      </c>
      <c r="U50" s="85" t="e">
        <f>U49/X49</f>
        <v>#DIV/0!</v>
      </c>
      <c r="V50" s="85" t="e">
        <f>V49/X49</f>
        <v>#DIV/0!</v>
      </c>
      <c r="W50" s="85" t="e">
        <f>W49/X49</f>
        <v>#DIV/0!</v>
      </c>
      <c r="X50" s="86">
        <v>1</v>
      </c>
    </row>
    <row r="51" spans="2:24" x14ac:dyDescent="0.2">
      <c r="B51" s="356"/>
      <c r="C51" s="77"/>
      <c r="D51" s="78"/>
      <c r="E51" s="79"/>
      <c r="F51" s="80"/>
      <c r="G51" s="276"/>
      <c r="H51" s="300"/>
      <c r="I51" s="81"/>
      <c r="J51" s="16"/>
      <c r="K51" s="269"/>
      <c r="L51" s="270"/>
      <c r="M51" s="19"/>
    </row>
    <row r="52" spans="2:24" x14ac:dyDescent="0.2">
      <c r="B52" s="356"/>
      <c r="C52" s="77"/>
      <c r="D52" s="78"/>
      <c r="E52" s="79"/>
      <c r="F52" s="80"/>
      <c r="G52" s="276"/>
      <c r="H52" s="300"/>
      <c r="I52" s="81"/>
      <c r="J52" s="16"/>
      <c r="K52" s="269"/>
      <c r="L52" s="270"/>
      <c r="M52" s="19"/>
      <c r="S52" s="83"/>
    </row>
    <row r="53" spans="2:24" x14ac:dyDescent="0.2">
      <c r="B53" s="356"/>
      <c r="C53" s="77"/>
      <c r="D53" s="78"/>
      <c r="E53" s="79"/>
      <c r="F53" s="80"/>
      <c r="G53" s="276"/>
      <c r="H53" s="300"/>
      <c r="I53" s="81"/>
      <c r="J53" s="16"/>
      <c r="K53" s="262"/>
      <c r="L53" s="263"/>
      <c r="M53" s="19"/>
    </row>
    <row r="54" spans="2:24" x14ac:dyDescent="0.2">
      <c r="B54" s="356"/>
      <c r="C54" s="77"/>
      <c r="D54" s="78"/>
      <c r="E54" s="79"/>
      <c r="F54" s="80"/>
      <c r="G54" s="276"/>
      <c r="H54" s="300"/>
      <c r="I54" s="81"/>
      <c r="J54" s="16"/>
      <c r="K54" s="269"/>
      <c r="L54" s="270"/>
      <c r="M54" s="19"/>
    </row>
    <row r="55" spans="2:24" x14ac:dyDescent="0.2">
      <c r="B55" s="356"/>
      <c r="C55" s="77"/>
      <c r="D55" s="78"/>
      <c r="E55" s="79"/>
      <c r="F55" s="80"/>
      <c r="G55" s="276"/>
      <c r="H55" s="300"/>
      <c r="I55" s="81"/>
      <c r="J55" s="16"/>
      <c r="K55" s="269"/>
      <c r="L55" s="270"/>
      <c r="M55" s="19"/>
    </row>
    <row r="56" spans="2:24" x14ac:dyDescent="0.2">
      <c r="B56" s="356"/>
      <c r="C56" s="77"/>
      <c r="D56" s="78"/>
      <c r="E56" s="79"/>
      <c r="F56" s="80"/>
      <c r="G56" s="276"/>
      <c r="H56" s="300"/>
      <c r="I56" s="81"/>
      <c r="J56" s="16"/>
      <c r="K56" s="269"/>
      <c r="L56" s="270"/>
      <c r="M56" s="19"/>
    </row>
    <row r="57" spans="2:24" x14ac:dyDescent="0.2">
      <c r="B57" s="356"/>
      <c r="C57" s="77"/>
      <c r="D57" s="78"/>
      <c r="E57" s="79"/>
      <c r="F57" s="80"/>
      <c r="G57" s="276"/>
      <c r="H57" s="300"/>
      <c r="I57" s="81"/>
      <c r="J57" s="16"/>
      <c r="K57" s="269"/>
      <c r="L57" s="270"/>
      <c r="M57" s="19"/>
    </row>
    <row r="58" spans="2:24" x14ac:dyDescent="0.2">
      <c r="B58" s="356"/>
      <c r="C58" s="77"/>
      <c r="D58" s="78"/>
      <c r="E58" s="79"/>
      <c r="F58" s="80"/>
      <c r="G58" s="276"/>
      <c r="H58" s="300"/>
      <c r="I58" s="81"/>
      <c r="J58" s="16"/>
      <c r="K58" s="262"/>
      <c r="L58" s="263"/>
      <c r="M58" s="19"/>
    </row>
    <row r="59" spans="2:24" x14ac:dyDescent="0.2">
      <c r="B59" s="356"/>
      <c r="C59" s="77"/>
      <c r="D59" s="78"/>
      <c r="E59" s="79"/>
      <c r="F59" s="80"/>
      <c r="G59" s="276"/>
      <c r="H59" s="300"/>
      <c r="I59" s="81"/>
      <c r="J59" s="16"/>
      <c r="K59" s="269"/>
      <c r="L59" s="270"/>
      <c r="M59" s="19"/>
    </row>
    <row r="60" spans="2:24" x14ac:dyDescent="0.2">
      <c r="B60" s="356"/>
      <c r="C60" s="77"/>
      <c r="D60" s="78"/>
      <c r="E60" s="79"/>
      <c r="F60" s="80"/>
      <c r="G60" s="276"/>
      <c r="H60" s="300"/>
      <c r="I60" s="81"/>
      <c r="J60" s="16"/>
      <c r="K60" s="269"/>
      <c r="L60" s="270"/>
      <c r="M60" s="19"/>
    </row>
    <row r="61" spans="2:24" x14ac:dyDescent="0.2">
      <c r="B61" s="356"/>
      <c r="C61" s="77"/>
      <c r="D61" s="78"/>
      <c r="E61" s="79"/>
      <c r="F61" s="80"/>
      <c r="G61" s="276"/>
      <c r="H61" s="300"/>
      <c r="I61" s="81"/>
      <c r="J61" s="16"/>
      <c r="K61" s="269"/>
      <c r="L61" s="270"/>
      <c r="M61" s="19"/>
    </row>
    <row r="62" spans="2:24" x14ac:dyDescent="0.2">
      <c r="B62" s="356"/>
      <c r="C62" s="77"/>
      <c r="D62" s="78"/>
      <c r="E62" s="79"/>
      <c r="F62" s="80"/>
      <c r="G62" s="276"/>
      <c r="H62" s="300"/>
      <c r="I62" s="81"/>
      <c r="J62" s="16"/>
      <c r="K62" s="269"/>
      <c r="L62" s="270"/>
      <c r="M62" s="19"/>
    </row>
    <row r="63" spans="2:24" x14ac:dyDescent="0.2">
      <c r="B63" s="356"/>
      <c r="C63" s="77"/>
      <c r="D63" s="78"/>
      <c r="E63" s="79"/>
      <c r="F63" s="80"/>
      <c r="G63" s="276"/>
      <c r="H63" s="300"/>
      <c r="I63" s="81"/>
      <c r="J63" s="16"/>
      <c r="K63" s="262"/>
      <c r="L63" s="263"/>
      <c r="M63" s="19"/>
    </row>
    <row r="64" spans="2:24" x14ac:dyDescent="0.2">
      <c r="B64" s="356"/>
      <c r="C64" s="77"/>
      <c r="D64" s="78"/>
      <c r="E64" s="79"/>
      <c r="F64" s="80"/>
      <c r="G64" s="276"/>
      <c r="H64" s="300"/>
      <c r="I64" s="81"/>
      <c r="J64" s="16"/>
      <c r="K64" s="269"/>
      <c r="L64" s="270"/>
      <c r="M64" s="19"/>
    </row>
    <row r="65" spans="2:13" x14ac:dyDescent="0.2">
      <c r="B65" s="356"/>
      <c r="C65" s="77"/>
      <c r="D65" s="78"/>
      <c r="E65" s="79"/>
      <c r="F65" s="80"/>
      <c r="G65" s="276"/>
      <c r="H65" s="300"/>
      <c r="I65" s="81"/>
      <c r="J65" s="16"/>
      <c r="K65" s="269"/>
      <c r="L65" s="270"/>
      <c r="M65" s="19"/>
    </row>
    <row r="66" spans="2:13" x14ac:dyDescent="0.2">
      <c r="B66" s="356"/>
      <c r="C66" s="77"/>
      <c r="D66" s="78"/>
      <c r="E66" s="79"/>
      <c r="F66" s="80"/>
      <c r="G66" s="276"/>
      <c r="H66" s="300"/>
      <c r="I66" s="81"/>
      <c r="J66" s="16"/>
      <c r="K66" s="262"/>
      <c r="L66" s="270"/>
      <c r="M66" s="19"/>
    </row>
    <row r="67" spans="2:13" x14ac:dyDescent="0.2">
      <c r="B67" s="356"/>
      <c r="C67" s="77"/>
      <c r="D67" s="78"/>
      <c r="E67" s="79"/>
      <c r="F67" s="80"/>
      <c r="G67" s="276"/>
      <c r="H67" s="300"/>
      <c r="I67" s="81"/>
      <c r="J67" s="16"/>
      <c r="K67" s="269"/>
      <c r="L67" s="270"/>
      <c r="M67" s="19"/>
    </row>
    <row r="68" spans="2:13" x14ac:dyDescent="0.2">
      <c r="B68" s="356"/>
      <c r="C68" s="77"/>
      <c r="D68" s="78"/>
      <c r="E68" s="79"/>
      <c r="F68" s="80"/>
      <c r="G68" s="276"/>
      <c r="H68" s="300"/>
      <c r="I68" s="81"/>
      <c r="J68" s="16"/>
      <c r="K68" s="269"/>
      <c r="L68" s="263"/>
      <c r="M68" s="19"/>
    </row>
    <row r="69" spans="2:13" x14ac:dyDescent="0.2">
      <c r="B69" s="356"/>
      <c r="C69" s="77"/>
      <c r="D69" s="78"/>
      <c r="E69" s="79"/>
      <c r="F69" s="80"/>
      <c r="G69" s="276"/>
      <c r="H69" s="300"/>
      <c r="I69" s="81"/>
      <c r="J69" s="16"/>
      <c r="K69" s="262"/>
      <c r="L69" s="270"/>
      <c r="M69" s="19"/>
    </row>
    <row r="70" spans="2:13" x14ac:dyDescent="0.2">
      <c r="B70" s="356"/>
      <c r="C70" s="77"/>
      <c r="D70" s="78"/>
      <c r="E70" s="79"/>
      <c r="F70" s="80"/>
      <c r="G70" s="276"/>
      <c r="H70" s="300"/>
      <c r="I70" s="81"/>
      <c r="J70" s="16"/>
      <c r="K70" s="269"/>
      <c r="L70" s="270"/>
      <c r="M70" s="19"/>
    </row>
    <row r="71" spans="2:13" x14ac:dyDescent="0.2">
      <c r="B71" s="356"/>
      <c r="C71" s="77"/>
      <c r="D71" s="78"/>
      <c r="E71" s="79"/>
      <c r="F71" s="80"/>
      <c r="G71" s="276"/>
      <c r="H71" s="300"/>
      <c r="I71" s="81"/>
      <c r="J71" s="16"/>
      <c r="K71" s="269"/>
      <c r="L71" s="270"/>
      <c r="M71" s="19"/>
    </row>
    <row r="72" spans="2:13" x14ac:dyDescent="0.2">
      <c r="B72" s="356"/>
      <c r="C72" s="77"/>
      <c r="D72" s="78"/>
      <c r="E72" s="79"/>
      <c r="F72" s="80"/>
      <c r="G72" s="276"/>
      <c r="H72" s="300"/>
      <c r="I72" s="81"/>
      <c r="J72" s="16"/>
      <c r="K72" s="269"/>
      <c r="L72" s="263"/>
      <c r="M72" s="19"/>
    </row>
    <row r="73" spans="2:13" x14ac:dyDescent="0.2">
      <c r="B73" s="356"/>
      <c r="C73" s="77"/>
      <c r="D73" s="78"/>
      <c r="E73" s="79"/>
      <c r="F73" s="80"/>
      <c r="G73" s="276"/>
      <c r="H73" s="300"/>
      <c r="I73" s="81"/>
      <c r="J73" s="16"/>
      <c r="K73" s="269"/>
      <c r="L73" s="270"/>
      <c r="M73" s="19"/>
    </row>
    <row r="74" spans="2:13" x14ac:dyDescent="0.2">
      <c r="B74" s="356"/>
      <c r="C74" s="77"/>
      <c r="D74" s="78"/>
      <c r="E74" s="79"/>
      <c r="F74" s="80"/>
      <c r="G74" s="276"/>
      <c r="H74" s="300"/>
      <c r="I74" s="81"/>
      <c r="J74" s="16"/>
      <c r="K74" s="262"/>
      <c r="L74" s="270"/>
      <c r="M74" s="19"/>
    </row>
    <row r="75" spans="2:13" x14ac:dyDescent="0.2">
      <c r="B75" s="356"/>
      <c r="C75" s="77"/>
      <c r="D75" s="78"/>
      <c r="E75" s="79"/>
      <c r="F75" s="80"/>
      <c r="G75" s="276"/>
      <c r="H75" s="300"/>
      <c r="I75" s="81"/>
      <c r="J75" s="16"/>
      <c r="K75" s="269"/>
      <c r="L75" s="270"/>
      <c r="M75" s="19"/>
    </row>
    <row r="76" spans="2:13" x14ac:dyDescent="0.2">
      <c r="B76" s="356"/>
      <c r="C76" s="77"/>
      <c r="D76" s="78"/>
      <c r="E76" s="79"/>
      <c r="F76" s="80"/>
      <c r="G76" s="276"/>
      <c r="H76" s="300"/>
      <c r="I76" s="81"/>
      <c r="J76" s="16"/>
      <c r="K76" s="269"/>
      <c r="L76" s="270"/>
      <c r="M76" s="19"/>
    </row>
    <row r="77" spans="2:13" x14ac:dyDescent="0.2">
      <c r="B77" s="356"/>
      <c r="C77" s="77"/>
      <c r="D77" s="78"/>
      <c r="E77" s="79"/>
      <c r="F77" s="80"/>
      <c r="G77" s="276"/>
      <c r="H77" s="300"/>
      <c r="I77" s="81"/>
      <c r="J77" s="16"/>
      <c r="K77" s="269"/>
      <c r="L77" s="263"/>
      <c r="M77" s="19"/>
    </row>
    <row r="78" spans="2:13" x14ac:dyDescent="0.2">
      <c r="B78" s="356"/>
      <c r="C78" s="77"/>
      <c r="D78" s="78"/>
      <c r="E78" s="79"/>
      <c r="F78" s="80"/>
      <c r="G78" s="276"/>
      <c r="H78" s="300"/>
      <c r="I78" s="81"/>
      <c r="J78" s="16"/>
      <c r="K78" s="269"/>
      <c r="L78" s="270"/>
      <c r="M78" s="19"/>
    </row>
    <row r="79" spans="2:13" x14ac:dyDescent="0.2">
      <c r="B79" s="356"/>
      <c r="C79" s="77"/>
      <c r="D79" s="78"/>
      <c r="E79" s="79"/>
      <c r="F79" s="80"/>
      <c r="G79" s="276"/>
      <c r="H79" s="300"/>
      <c r="I79" s="81"/>
      <c r="J79" s="16"/>
      <c r="K79" s="262"/>
      <c r="L79" s="270"/>
      <c r="M79" s="19"/>
    </row>
    <row r="80" spans="2:13" x14ac:dyDescent="0.2">
      <c r="B80" s="356"/>
      <c r="C80" s="77"/>
      <c r="D80" s="78"/>
      <c r="E80" s="79"/>
      <c r="F80" s="80"/>
      <c r="G80" s="276"/>
      <c r="H80" s="300"/>
      <c r="I80" s="81"/>
      <c r="J80" s="16"/>
      <c r="K80" s="269"/>
      <c r="L80" s="263"/>
      <c r="M80" s="19"/>
    </row>
    <row r="81" spans="2:13" x14ac:dyDescent="0.2">
      <c r="B81" s="356"/>
      <c r="C81" s="77"/>
      <c r="D81" s="78"/>
      <c r="E81" s="79"/>
      <c r="F81" s="80"/>
      <c r="G81" s="277"/>
      <c r="H81" s="300"/>
      <c r="I81" s="81"/>
      <c r="J81" s="16"/>
      <c r="K81" s="269"/>
      <c r="L81" s="270"/>
      <c r="M81" s="19"/>
    </row>
    <row r="82" spans="2:13" x14ac:dyDescent="0.2">
      <c r="B82" s="356"/>
      <c r="C82" s="77"/>
      <c r="D82" s="78"/>
      <c r="E82" s="79"/>
      <c r="F82" s="80"/>
      <c r="G82" s="276"/>
      <c r="H82" s="300"/>
      <c r="I82" s="81"/>
      <c r="J82" s="16"/>
      <c r="K82" s="269"/>
      <c r="L82" s="270"/>
      <c r="M82" s="19"/>
    </row>
    <row r="83" spans="2:13" x14ac:dyDescent="0.2">
      <c r="B83" s="356"/>
      <c r="C83" s="77"/>
      <c r="D83" s="78"/>
      <c r="E83" s="79"/>
      <c r="F83" s="80"/>
      <c r="G83" s="276"/>
      <c r="H83" s="300"/>
      <c r="I83" s="81"/>
      <c r="J83" s="16"/>
      <c r="K83" s="269"/>
      <c r="L83" s="263"/>
      <c r="M83" s="19"/>
    </row>
    <row r="84" spans="2:13" x14ac:dyDescent="0.2">
      <c r="B84" s="356"/>
      <c r="C84" s="77"/>
      <c r="D84" s="78"/>
      <c r="E84" s="79"/>
      <c r="F84" s="80"/>
      <c r="G84" s="276"/>
      <c r="H84" s="300"/>
      <c r="I84" s="81"/>
      <c r="J84" s="16"/>
      <c r="K84" s="262"/>
      <c r="L84" s="270"/>
      <c r="M84" s="19"/>
    </row>
    <row r="85" spans="2:13" x14ac:dyDescent="0.2">
      <c r="B85" s="356"/>
      <c r="C85" s="77"/>
      <c r="D85" s="78"/>
      <c r="E85" s="87"/>
      <c r="F85" s="80"/>
      <c r="G85" s="276"/>
      <c r="H85" s="300"/>
      <c r="I85" s="81"/>
      <c r="J85" s="16"/>
      <c r="K85" s="269"/>
      <c r="L85" s="270"/>
      <c r="M85" s="20"/>
    </row>
    <row r="86" spans="2:13" x14ac:dyDescent="0.2">
      <c r="B86" s="356"/>
      <c r="C86" s="77"/>
      <c r="D86" s="78"/>
      <c r="E86" s="87"/>
      <c r="F86" s="80"/>
      <c r="G86" s="276"/>
      <c r="H86" s="300"/>
      <c r="I86" s="81"/>
      <c r="J86" s="16"/>
      <c r="K86" s="269"/>
      <c r="L86" s="270"/>
      <c r="M86" s="20"/>
    </row>
    <row r="87" spans="2:13" x14ac:dyDescent="0.2">
      <c r="B87" s="356"/>
      <c r="C87" s="77"/>
      <c r="D87" s="78"/>
      <c r="E87" s="87"/>
      <c r="F87" s="80"/>
      <c r="G87" s="276"/>
      <c r="H87" s="300"/>
      <c r="I87" s="81"/>
      <c r="J87" s="16"/>
      <c r="K87" s="17"/>
      <c r="L87" s="270"/>
      <c r="M87" s="20"/>
    </row>
    <row r="88" spans="2:13" x14ac:dyDescent="0.2">
      <c r="B88" s="356"/>
      <c r="C88" s="77"/>
      <c r="D88" s="78"/>
      <c r="E88" s="87"/>
      <c r="F88" s="80"/>
      <c r="G88" s="276"/>
      <c r="H88" s="300"/>
      <c r="I88" s="81"/>
      <c r="J88" s="16"/>
      <c r="K88" s="17"/>
      <c r="L88" s="263"/>
      <c r="M88" s="20"/>
    </row>
    <row r="89" spans="2:13" x14ac:dyDescent="0.2">
      <c r="B89" s="356"/>
      <c r="C89" s="77"/>
      <c r="D89" s="78"/>
      <c r="E89" s="87"/>
      <c r="F89" s="80"/>
      <c r="G89" s="276"/>
      <c r="H89" s="300"/>
      <c r="I89" s="81"/>
      <c r="J89" s="16"/>
      <c r="K89" s="17"/>
      <c r="L89" s="270"/>
      <c r="M89" s="20"/>
    </row>
    <row r="90" spans="2:13" x14ac:dyDescent="0.2">
      <c r="B90" s="356"/>
      <c r="C90" s="77"/>
      <c r="D90" s="78"/>
      <c r="E90" s="87"/>
      <c r="F90" s="80"/>
      <c r="G90" s="276"/>
      <c r="H90" s="300"/>
      <c r="I90" s="81"/>
      <c r="J90" s="16"/>
      <c r="K90" s="17"/>
      <c r="L90" s="270"/>
      <c r="M90" s="88"/>
    </row>
    <row r="91" spans="2:13" x14ac:dyDescent="0.2">
      <c r="B91" s="356"/>
      <c r="C91" s="77"/>
      <c r="D91" s="78"/>
      <c r="E91" s="87"/>
      <c r="F91" s="80"/>
      <c r="G91" s="276"/>
      <c r="H91" s="300"/>
      <c r="I91" s="81"/>
      <c r="J91" s="16"/>
      <c r="K91" s="17"/>
      <c r="L91" s="270"/>
      <c r="M91" s="20"/>
    </row>
    <row r="92" spans="2:13" x14ac:dyDescent="0.2">
      <c r="B92" s="356"/>
      <c r="C92" s="77"/>
      <c r="D92" s="78"/>
      <c r="E92" s="87"/>
      <c r="F92" s="80"/>
      <c r="G92" s="276"/>
      <c r="H92" s="300"/>
      <c r="I92" s="81"/>
      <c r="J92" s="16"/>
      <c r="K92" s="17"/>
      <c r="L92" s="263"/>
      <c r="M92" s="88"/>
    </row>
    <row r="93" spans="2:13" x14ac:dyDescent="0.2">
      <c r="B93" s="356"/>
      <c r="C93" s="77"/>
      <c r="D93" s="78"/>
      <c r="E93" s="87"/>
      <c r="F93" s="89"/>
      <c r="G93" s="276"/>
      <c r="H93" s="300"/>
      <c r="I93" s="81"/>
      <c r="J93" s="16"/>
      <c r="K93" s="17"/>
      <c r="L93" s="270"/>
      <c r="M93" s="88"/>
    </row>
    <row r="94" spans="2:13" x14ac:dyDescent="0.2">
      <c r="B94" s="356"/>
      <c r="C94" s="77"/>
      <c r="D94" s="78"/>
      <c r="E94" s="87"/>
      <c r="F94" s="80"/>
      <c r="G94" s="276"/>
      <c r="H94" s="300"/>
      <c r="I94" s="81"/>
      <c r="J94" s="16"/>
      <c r="K94" s="17"/>
      <c r="L94" s="270"/>
      <c r="M94" s="20"/>
    </row>
    <row r="95" spans="2:13" x14ac:dyDescent="0.2">
      <c r="B95" s="356"/>
      <c r="C95" s="77"/>
      <c r="D95" s="78"/>
      <c r="E95" s="87"/>
      <c r="F95" s="80"/>
      <c r="G95" s="276"/>
      <c r="H95" s="300"/>
      <c r="I95" s="81"/>
      <c r="J95" s="16"/>
      <c r="K95" s="17"/>
      <c r="L95" s="270"/>
      <c r="M95" s="88"/>
    </row>
    <row r="96" spans="2:13" x14ac:dyDescent="0.2">
      <c r="B96" s="356"/>
      <c r="C96" s="77"/>
      <c r="D96" s="78"/>
      <c r="E96" s="87"/>
      <c r="F96" s="80"/>
      <c r="G96" s="276"/>
      <c r="H96" s="300"/>
      <c r="I96" s="81"/>
      <c r="J96" s="16"/>
      <c r="K96" s="17"/>
      <c r="L96" s="270"/>
      <c r="M96" s="20"/>
    </row>
    <row r="97" spans="2:13" x14ac:dyDescent="0.2">
      <c r="B97" s="356"/>
      <c r="C97" s="77"/>
      <c r="D97" s="78"/>
      <c r="E97" s="87"/>
      <c r="F97" s="80"/>
      <c r="G97" s="276"/>
      <c r="H97" s="300"/>
      <c r="I97" s="81"/>
      <c r="J97" s="16"/>
      <c r="K97" s="17"/>
      <c r="L97" s="263"/>
      <c r="M97" s="88"/>
    </row>
    <row r="98" spans="2:13" x14ac:dyDescent="0.2">
      <c r="B98" s="356"/>
      <c r="C98" s="77"/>
      <c r="D98" s="78"/>
      <c r="E98" s="87"/>
      <c r="F98" s="89"/>
      <c r="G98" s="276"/>
      <c r="H98" s="300"/>
      <c r="I98" s="81"/>
      <c r="J98" s="16"/>
      <c r="K98" s="17"/>
      <c r="L98" s="270"/>
      <c r="M98" s="88"/>
    </row>
    <row r="99" spans="2:13" x14ac:dyDescent="0.2">
      <c r="B99" s="356"/>
      <c r="C99" s="77"/>
      <c r="D99" s="78"/>
      <c r="E99" s="87"/>
      <c r="F99" s="80"/>
      <c r="G99" s="276"/>
      <c r="H99" s="300"/>
      <c r="I99" s="81"/>
      <c r="J99" s="16"/>
      <c r="K99" s="17"/>
      <c r="L99" s="270"/>
      <c r="M99" s="88"/>
    </row>
    <row r="100" spans="2:13" x14ac:dyDescent="0.2">
      <c r="B100" s="356"/>
      <c r="C100" s="77"/>
      <c r="D100" s="78"/>
      <c r="E100" s="87"/>
      <c r="F100" s="80"/>
      <c r="G100" s="276"/>
      <c r="H100" s="300"/>
      <c r="I100" s="81"/>
      <c r="J100" s="16"/>
      <c r="K100" s="17"/>
      <c r="L100" s="270"/>
      <c r="M100" s="20"/>
    </row>
    <row r="101" spans="2:13" x14ac:dyDescent="0.2">
      <c r="B101" s="356"/>
      <c r="C101" s="77"/>
      <c r="D101" s="78"/>
      <c r="E101" s="87"/>
      <c r="F101" s="89"/>
      <c r="G101" s="278"/>
      <c r="H101" s="300"/>
      <c r="I101" s="81"/>
      <c r="J101" s="16"/>
      <c r="K101" s="17"/>
      <c r="L101" s="263"/>
      <c r="M101" s="20"/>
    </row>
    <row r="102" spans="2:13" x14ac:dyDescent="0.2">
      <c r="B102" s="356"/>
      <c r="C102" s="77"/>
      <c r="D102" s="78"/>
      <c r="E102" s="87"/>
      <c r="F102" s="80"/>
      <c r="G102" s="278"/>
      <c r="H102" s="300"/>
      <c r="I102" s="81"/>
      <c r="J102" s="16"/>
      <c r="K102" s="17"/>
      <c r="L102" s="270"/>
      <c r="M102" s="88"/>
    </row>
    <row r="103" spans="2:13" x14ac:dyDescent="0.2">
      <c r="B103" s="356"/>
      <c r="C103" s="77"/>
      <c r="D103" s="78"/>
      <c r="E103" s="87"/>
      <c r="F103" s="80"/>
      <c r="G103" s="276"/>
      <c r="H103" s="300"/>
      <c r="I103" s="81"/>
      <c r="J103" s="16"/>
      <c r="K103" s="17"/>
      <c r="L103" s="270"/>
      <c r="M103" s="20"/>
    </row>
    <row r="104" spans="2:13" x14ac:dyDescent="0.2">
      <c r="B104" s="356"/>
      <c r="C104" s="77"/>
      <c r="D104" s="78"/>
      <c r="E104" s="87"/>
      <c r="F104" s="80"/>
      <c r="G104" s="276"/>
      <c r="H104" s="300"/>
      <c r="I104" s="81"/>
      <c r="J104" s="16"/>
      <c r="K104" s="17"/>
      <c r="L104" s="270"/>
      <c r="M104" s="20"/>
    </row>
    <row r="105" spans="2:13" x14ac:dyDescent="0.2">
      <c r="B105" s="356"/>
      <c r="C105" s="77"/>
      <c r="D105" s="78"/>
      <c r="E105" s="87"/>
      <c r="F105" s="80"/>
      <c r="G105" s="276"/>
      <c r="H105" s="300"/>
      <c r="I105" s="81"/>
      <c r="J105" s="16"/>
      <c r="K105" s="17"/>
      <c r="L105" s="270"/>
      <c r="M105" s="20"/>
    </row>
    <row r="106" spans="2:13" x14ac:dyDescent="0.2">
      <c r="B106" s="356"/>
      <c r="C106" s="77"/>
      <c r="D106" s="78"/>
      <c r="E106" s="87"/>
      <c r="F106" s="80"/>
      <c r="G106" s="278"/>
      <c r="H106" s="300"/>
      <c r="I106" s="81"/>
      <c r="J106" s="16"/>
      <c r="K106" s="17"/>
      <c r="L106" s="263"/>
      <c r="M106" s="88"/>
    </row>
    <row r="107" spans="2:13" x14ac:dyDescent="0.2">
      <c r="B107" s="356"/>
      <c r="C107" s="77"/>
      <c r="D107" s="78"/>
      <c r="E107" s="87"/>
      <c r="F107" s="80"/>
      <c r="G107" s="276"/>
      <c r="H107" s="300"/>
      <c r="I107" s="81"/>
      <c r="J107" s="16"/>
      <c r="K107" s="17"/>
      <c r="L107" s="270"/>
      <c r="M107" s="20"/>
    </row>
    <row r="108" spans="2:13" x14ac:dyDescent="0.2">
      <c r="B108" s="356"/>
      <c r="C108" s="77"/>
      <c r="D108" s="78"/>
      <c r="E108" s="87"/>
      <c r="F108" s="80"/>
      <c r="G108" s="276"/>
      <c r="H108" s="300"/>
      <c r="I108" s="81"/>
      <c r="J108" s="16"/>
      <c r="K108" s="17"/>
      <c r="L108" s="270"/>
      <c r="M108" s="88"/>
    </row>
    <row r="109" spans="2:13" x14ac:dyDescent="0.2">
      <c r="B109" s="356"/>
      <c r="C109" s="77"/>
      <c r="D109" s="78"/>
      <c r="E109" s="87"/>
      <c r="F109" s="89"/>
      <c r="G109" s="276"/>
      <c r="H109" s="300"/>
      <c r="I109" s="81"/>
      <c r="J109" s="16"/>
      <c r="K109" s="17"/>
      <c r="L109" s="18"/>
      <c r="M109" s="20"/>
    </row>
    <row r="110" spans="2:13" x14ac:dyDescent="0.2">
      <c r="B110" s="356"/>
      <c r="C110" s="77"/>
      <c r="D110" s="78"/>
      <c r="E110" s="87"/>
      <c r="F110" s="80"/>
      <c r="G110" s="276"/>
      <c r="H110" s="300"/>
      <c r="I110" s="81"/>
      <c r="J110" s="16"/>
      <c r="K110" s="17"/>
      <c r="L110" s="18"/>
      <c r="M110" s="20"/>
    </row>
    <row r="111" spans="2:13" x14ac:dyDescent="0.2">
      <c r="B111" s="356"/>
      <c r="C111" s="77"/>
      <c r="D111" s="78"/>
      <c r="E111" s="87"/>
      <c r="F111" s="89"/>
      <c r="G111" s="278"/>
      <c r="H111" s="300"/>
      <c r="I111" s="81"/>
      <c r="J111" s="16"/>
      <c r="K111" s="17"/>
      <c r="L111" s="18"/>
      <c r="M111" s="88"/>
    </row>
    <row r="112" spans="2:13" x14ac:dyDescent="0.2">
      <c r="B112" s="356"/>
      <c r="C112" s="77"/>
      <c r="D112" s="78"/>
      <c r="E112" s="87"/>
      <c r="F112" s="89"/>
      <c r="G112" s="276"/>
      <c r="H112" s="300"/>
      <c r="I112" s="81"/>
      <c r="J112" s="16"/>
      <c r="K112" s="17"/>
      <c r="L112" s="18"/>
      <c r="M112" s="88"/>
    </row>
    <row r="113" spans="2:13" x14ac:dyDescent="0.2">
      <c r="B113" s="356"/>
      <c r="C113" s="77"/>
      <c r="D113" s="78"/>
      <c r="E113" s="87"/>
      <c r="F113" s="80"/>
      <c r="G113" s="276"/>
      <c r="H113" s="300"/>
      <c r="I113" s="81"/>
      <c r="J113" s="16"/>
      <c r="K113" s="17"/>
      <c r="L113" s="18"/>
      <c r="M113" s="20"/>
    </row>
    <row r="114" spans="2:13" x14ac:dyDescent="0.2">
      <c r="B114" s="356"/>
      <c r="C114" s="77"/>
      <c r="D114" s="78"/>
      <c r="E114" s="87"/>
      <c r="F114" s="89"/>
      <c r="G114" s="276"/>
      <c r="H114" s="300"/>
      <c r="I114" s="81"/>
      <c r="J114" s="16"/>
      <c r="K114" s="17"/>
      <c r="L114" s="18"/>
      <c r="M114" s="88"/>
    </row>
    <row r="115" spans="2:13" x14ac:dyDescent="0.2">
      <c r="B115" s="356"/>
      <c r="C115" s="77"/>
      <c r="D115" s="78"/>
      <c r="E115" s="87"/>
      <c r="F115" s="89"/>
      <c r="G115" s="278"/>
      <c r="H115" s="300"/>
      <c r="I115" s="81"/>
      <c r="J115" s="16"/>
      <c r="K115" s="17"/>
      <c r="L115" s="18"/>
      <c r="M115" s="20"/>
    </row>
    <row r="116" spans="2:13" x14ac:dyDescent="0.2">
      <c r="B116" s="356"/>
      <c r="C116" s="77"/>
      <c r="D116" s="78"/>
      <c r="E116" s="87"/>
      <c r="F116" s="89"/>
      <c r="G116" s="278"/>
      <c r="H116" s="300"/>
      <c r="I116" s="81"/>
      <c r="J116" s="16"/>
      <c r="K116" s="17"/>
      <c r="L116" s="18"/>
      <c r="M116" s="88"/>
    </row>
    <row r="117" spans="2:13" x14ac:dyDescent="0.2">
      <c r="B117" s="356"/>
      <c r="C117" s="77"/>
      <c r="D117" s="78"/>
      <c r="E117" s="87"/>
      <c r="F117" s="89"/>
      <c r="G117" s="276"/>
      <c r="H117" s="300"/>
      <c r="I117" s="81"/>
      <c r="J117" s="16"/>
      <c r="K117" s="17"/>
      <c r="L117" s="18"/>
      <c r="M117" s="20"/>
    </row>
    <row r="118" spans="2:13" x14ac:dyDescent="0.2">
      <c r="B118" s="356"/>
      <c r="C118" s="77"/>
      <c r="D118" s="78"/>
      <c r="E118" s="87"/>
      <c r="F118" s="89"/>
      <c r="G118" s="278"/>
      <c r="H118" s="300"/>
      <c r="I118" s="81"/>
      <c r="J118" s="16"/>
      <c r="K118" s="17"/>
      <c r="L118" s="18"/>
      <c r="M118" s="20"/>
    </row>
    <row r="119" spans="2:13" x14ac:dyDescent="0.2">
      <c r="B119" s="356"/>
      <c r="C119" s="77"/>
      <c r="D119" s="78"/>
      <c r="E119" s="87"/>
      <c r="F119" s="89"/>
      <c r="G119" s="276"/>
      <c r="H119" s="300"/>
      <c r="I119" s="81"/>
      <c r="J119" s="16"/>
      <c r="K119" s="17"/>
      <c r="L119" s="18"/>
      <c r="M119" s="88"/>
    </row>
    <row r="120" spans="2:13" x14ac:dyDescent="0.2">
      <c r="B120" s="356"/>
      <c r="C120" s="77"/>
      <c r="D120" s="78"/>
      <c r="E120" s="87"/>
      <c r="F120" s="89"/>
      <c r="G120" s="276"/>
      <c r="H120" s="300"/>
      <c r="I120" s="81"/>
      <c r="J120" s="16"/>
      <c r="K120" s="17"/>
      <c r="L120" s="18"/>
      <c r="M120" s="20"/>
    </row>
    <row r="121" spans="2:13" x14ac:dyDescent="0.2">
      <c r="B121" s="356"/>
      <c r="C121" s="77"/>
      <c r="D121" s="78"/>
      <c r="E121" s="87"/>
      <c r="F121" s="89"/>
      <c r="G121" s="276"/>
      <c r="H121" s="300"/>
      <c r="I121" s="81"/>
      <c r="J121" s="16"/>
      <c r="K121" s="17"/>
      <c r="L121" s="18"/>
      <c r="M121" s="20"/>
    </row>
    <row r="122" spans="2:13" x14ac:dyDescent="0.2">
      <c r="B122" s="356"/>
      <c r="C122" s="77"/>
      <c r="D122" s="78"/>
      <c r="E122" s="87"/>
      <c r="F122" s="80"/>
      <c r="G122" s="276"/>
      <c r="H122" s="300"/>
      <c r="I122" s="81"/>
      <c r="J122" s="16"/>
      <c r="K122" s="17"/>
      <c r="L122" s="18"/>
      <c r="M122" s="20"/>
    </row>
    <row r="123" spans="2:13" x14ac:dyDescent="0.2">
      <c r="B123" s="356"/>
      <c r="C123" s="77"/>
      <c r="D123" s="78"/>
      <c r="E123" s="87"/>
      <c r="F123" s="80"/>
      <c r="G123" s="276"/>
      <c r="H123" s="300"/>
      <c r="I123" s="81"/>
      <c r="J123" s="16"/>
      <c r="K123" s="17"/>
      <c r="L123" s="18"/>
      <c r="M123" s="20"/>
    </row>
    <row r="124" spans="2:13" x14ac:dyDescent="0.2">
      <c r="B124" s="356"/>
      <c r="C124" s="77"/>
      <c r="D124" s="78"/>
      <c r="E124" s="87"/>
      <c r="F124" s="80"/>
      <c r="G124" s="276"/>
      <c r="H124" s="300"/>
      <c r="I124" s="81"/>
      <c r="J124" s="16"/>
      <c r="K124" s="17"/>
      <c r="L124" s="18"/>
      <c r="M124" s="88"/>
    </row>
    <row r="125" spans="2:13" x14ac:dyDescent="0.2">
      <c r="B125" s="356"/>
      <c r="C125" s="77"/>
      <c r="D125" s="78"/>
      <c r="E125" s="87"/>
      <c r="F125" s="80"/>
      <c r="G125" s="276"/>
      <c r="H125" s="300"/>
      <c r="I125" s="81"/>
      <c r="J125" s="16"/>
      <c r="K125" s="17"/>
      <c r="L125" s="18"/>
      <c r="M125" s="20"/>
    </row>
    <row r="126" spans="2:13" x14ac:dyDescent="0.2">
      <c r="B126" s="356"/>
      <c r="C126" s="77"/>
      <c r="D126" s="78"/>
      <c r="E126" s="87"/>
      <c r="F126" s="80"/>
      <c r="G126" s="276"/>
      <c r="H126" s="300"/>
      <c r="I126" s="81"/>
      <c r="J126" s="16"/>
      <c r="K126" s="17"/>
      <c r="L126" s="18"/>
      <c r="M126" s="88"/>
    </row>
    <row r="127" spans="2:13" x14ac:dyDescent="0.2">
      <c r="B127" s="356"/>
      <c r="C127" s="77"/>
      <c r="D127" s="78"/>
      <c r="E127" s="87"/>
      <c r="F127" s="80"/>
      <c r="G127" s="276"/>
      <c r="H127" s="300"/>
      <c r="I127" s="81"/>
      <c r="J127" s="16"/>
      <c r="K127" s="17"/>
      <c r="L127" s="18"/>
      <c r="M127" s="20"/>
    </row>
    <row r="128" spans="2:13" x14ac:dyDescent="0.2">
      <c r="B128" s="356"/>
      <c r="C128" s="77"/>
      <c r="D128" s="78"/>
      <c r="E128" s="87"/>
      <c r="F128" s="80"/>
      <c r="G128" s="276"/>
      <c r="H128" s="300"/>
      <c r="I128" s="81"/>
      <c r="J128" s="16"/>
      <c r="K128" s="17"/>
      <c r="L128" s="18"/>
      <c r="M128" s="20"/>
    </row>
    <row r="129" spans="2:13" x14ac:dyDescent="0.2">
      <c r="B129" s="356"/>
      <c r="C129" s="77"/>
      <c r="D129" s="78"/>
      <c r="E129" s="87"/>
      <c r="F129" s="89"/>
      <c r="G129" s="276"/>
      <c r="H129" s="300"/>
      <c r="I129" s="81"/>
      <c r="J129" s="16"/>
      <c r="K129" s="17"/>
      <c r="L129" s="18"/>
      <c r="M129" s="88"/>
    </row>
    <row r="130" spans="2:13" x14ac:dyDescent="0.2">
      <c r="B130" s="356"/>
      <c r="C130" s="77"/>
      <c r="D130" s="78"/>
      <c r="E130" s="87"/>
      <c r="F130" s="80"/>
      <c r="G130" s="276"/>
      <c r="H130" s="300"/>
      <c r="I130" s="81"/>
      <c r="J130" s="16"/>
      <c r="K130" s="17"/>
      <c r="L130" s="18"/>
      <c r="M130" s="20"/>
    </row>
    <row r="131" spans="2:13" x14ac:dyDescent="0.2">
      <c r="B131" s="356"/>
      <c r="C131" s="77"/>
      <c r="D131" s="78"/>
      <c r="E131" s="87"/>
      <c r="F131" s="89"/>
      <c r="G131" s="276"/>
      <c r="H131" s="300"/>
      <c r="I131" s="81"/>
      <c r="J131" s="16"/>
      <c r="K131" s="17"/>
      <c r="L131" s="18"/>
      <c r="M131" s="20"/>
    </row>
    <row r="132" spans="2:13" x14ac:dyDescent="0.2">
      <c r="B132" s="356"/>
      <c r="C132" s="77"/>
      <c r="D132" s="78"/>
      <c r="E132" s="87"/>
      <c r="F132" s="80"/>
      <c r="G132" s="276"/>
      <c r="H132" s="300"/>
      <c r="I132" s="81"/>
      <c r="J132" s="16"/>
      <c r="K132" s="17"/>
      <c r="L132" s="18"/>
      <c r="M132" s="88"/>
    </row>
    <row r="133" spans="2:13" x14ac:dyDescent="0.2">
      <c r="B133" s="356"/>
      <c r="C133" s="77"/>
      <c r="D133" s="78"/>
      <c r="E133" s="87"/>
      <c r="F133" s="80"/>
      <c r="G133" s="276"/>
      <c r="H133" s="300"/>
      <c r="I133" s="81"/>
      <c r="J133" s="16"/>
      <c r="K133" s="17"/>
      <c r="L133" s="18"/>
      <c r="M133" s="88"/>
    </row>
    <row r="134" spans="2:13" x14ac:dyDescent="0.2">
      <c r="B134" s="356"/>
      <c r="C134" s="77"/>
      <c r="D134" s="78"/>
      <c r="E134" s="87"/>
      <c r="F134" s="80"/>
      <c r="G134" s="276"/>
      <c r="H134" s="300"/>
      <c r="I134" s="81"/>
      <c r="J134" s="16"/>
      <c r="K134" s="17"/>
      <c r="L134" s="18"/>
      <c r="M134" s="88"/>
    </row>
    <row r="135" spans="2:13" x14ac:dyDescent="0.2">
      <c r="B135" s="356"/>
      <c r="C135" s="77"/>
      <c r="D135" s="78"/>
      <c r="E135" s="87"/>
      <c r="F135" s="89"/>
      <c r="G135" s="276"/>
      <c r="H135" s="300"/>
      <c r="I135" s="81"/>
      <c r="J135" s="16"/>
      <c r="K135" s="17"/>
      <c r="L135" s="18"/>
      <c r="M135" s="88"/>
    </row>
    <row r="136" spans="2:13" x14ac:dyDescent="0.2">
      <c r="B136" s="356"/>
      <c r="C136" s="77"/>
      <c r="D136" s="78"/>
      <c r="E136" s="87"/>
      <c r="F136" s="80"/>
      <c r="G136" s="276"/>
      <c r="H136" s="300"/>
      <c r="I136" s="81"/>
      <c r="J136" s="16"/>
      <c r="K136" s="17"/>
      <c r="L136" s="18"/>
      <c r="M136" s="20"/>
    </row>
    <row r="137" spans="2:13" x14ac:dyDescent="0.2">
      <c r="B137" s="356"/>
      <c r="C137" s="77"/>
      <c r="D137" s="78"/>
      <c r="E137" s="87"/>
      <c r="F137" s="80"/>
      <c r="G137" s="276"/>
      <c r="H137" s="300"/>
      <c r="I137" s="81"/>
      <c r="J137" s="16"/>
      <c r="K137" s="17"/>
      <c r="L137" s="18"/>
      <c r="M137" s="88"/>
    </row>
    <row r="138" spans="2:13" x14ac:dyDescent="0.2">
      <c r="B138" s="356"/>
      <c r="C138" s="77"/>
      <c r="D138" s="78"/>
      <c r="E138" s="87"/>
      <c r="F138" s="80"/>
      <c r="G138" s="276"/>
      <c r="H138" s="300"/>
      <c r="I138" s="81"/>
      <c r="J138" s="16"/>
      <c r="K138" s="17"/>
      <c r="L138" s="18"/>
      <c r="M138" s="20"/>
    </row>
    <row r="139" spans="2:13" x14ac:dyDescent="0.2">
      <c r="B139" s="356"/>
      <c r="C139" s="77"/>
      <c r="D139" s="78"/>
      <c r="E139" s="87"/>
      <c r="F139" s="89"/>
      <c r="G139" s="276"/>
      <c r="H139" s="300"/>
      <c r="I139" s="81"/>
      <c r="J139" s="16"/>
      <c r="K139" s="17"/>
      <c r="L139" s="18"/>
      <c r="M139" s="88"/>
    </row>
    <row r="140" spans="2:13" x14ac:dyDescent="0.2">
      <c r="B140" s="356"/>
      <c r="C140" s="77"/>
      <c r="D140" s="78"/>
      <c r="E140" s="87"/>
      <c r="F140" s="80"/>
      <c r="G140" s="276"/>
      <c r="H140" s="300"/>
      <c r="I140" s="81"/>
      <c r="J140" s="16"/>
      <c r="K140" s="17"/>
      <c r="L140" s="18"/>
      <c r="M140" s="88"/>
    </row>
    <row r="141" spans="2:13" x14ac:dyDescent="0.2">
      <c r="B141" s="356"/>
      <c r="C141" s="77"/>
      <c r="D141" s="78"/>
      <c r="E141" s="87"/>
      <c r="F141" s="89"/>
      <c r="G141" s="276"/>
      <c r="H141" s="300"/>
      <c r="I141" s="81"/>
      <c r="J141" s="16"/>
      <c r="K141" s="17"/>
      <c r="L141" s="18"/>
      <c r="M141" s="88"/>
    </row>
    <row r="142" spans="2:13" x14ac:dyDescent="0.2">
      <c r="B142" s="356"/>
      <c r="C142" s="77"/>
      <c r="D142" s="78"/>
      <c r="E142" s="87"/>
      <c r="F142" s="89"/>
      <c r="G142" s="276"/>
      <c r="H142" s="300"/>
      <c r="I142" s="81"/>
      <c r="J142" s="16"/>
      <c r="K142" s="17"/>
      <c r="L142" s="18"/>
      <c r="M142" s="20"/>
    </row>
    <row r="143" spans="2:13" x14ac:dyDescent="0.2">
      <c r="B143" s="356"/>
      <c r="C143" s="77"/>
      <c r="D143" s="78"/>
      <c r="E143" s="87"/>
      <c r="F143" s="89"/>
      <c r="G143" s="276"/>
      <c r="H143" s="300"/>
      <c r="I143" s="81"/>
      <c r="J143" s="16"/>
      <c r="K143" s="17"/>
      <c r="L143" s="18"/>
      <c r="M143" s="88"/>
    </row>
    <row r="144" spans="2:13" x14ac:dyDescent="0.2">
      <c r="B144" s="356"/>
      <c r="C144" s="77"/>
      <c r="D144" s="78"/>
      <c r="E144" s="87"/>
      <c r="F144" s="89"/>
      <c r="G144" s="276"/>
      <c r="H144" s="300"/>
      <c r="I144" s="81"/>
      <c r="J144" s="16"/>
      <c r="K144" s="17"/>
      <c r="L144" s="18"/>
      <c r="M144" s="88"/>
    </row>
    <row r="145" spans="2:13" x14ac:dyDescent="0.2">
      <c r="B145" s="356"/>
      <c r="C145" s="77"/>
      <c r="D145" s="78"/>
      <c r="E145" s="87"/>
      <c r="F145" s="89"/>
      <c r="G145" s="276"/>
      <c r="H145" s="300"/>
      <c r="I145" s="81"/>
      <c r="J145" s="16"/>
      <c r="K145" s="17"/>
      <c r="L145" s="18"/>
      <c r="M145" s="88"/>
    </row>
    <row r="146" spans="2:13" x14ac:dyDescent="0.2">
      <c r="B146" s="356"/>
      <c r="C146" s="77"/>
      <c r="D146" s="78"/>
      <c r="E146" s="87"/>
      <c r="F146" s="80"/>
      <c r="G146" s="276"/>
      <c r="H146" s="300"/>
      <c r="I146" s="81"/>
      <c r="J146" s="16"/>
      <c r="K146" s="17"/>
      <c r="L146" s="18"/>
      <c r="M146" s="88"/>
    </row>
    <row r="147" spans="2:13" x14ac:dyDescent="0.2">
      <c r="B147" s="356"/>
      <c r="C147" s="77"/>
      <c r="D147" s="78"/>
      <c r="E147" s="87"/>
      <c r="F147" s="89"/>
      <c r="G147" s="276"/>
      <c r="H147" s="300"/>
      <c r="I147" s="81"/>
      <c r="J147" s="16"/>
      <c r="K147" s="17"/>
      <c r="L147" s="18"/>
      <c r="M147" s="20"/>
    </row>
    <row r="148" spans="2:13" x14ac:dyDescent="0.2">
      <c r="B148" s="356"/>
      <c r="C148" s="77"/>
      <c r="D148" s="78"/>
      <c r="E148" s="87"/>
      <c r="F148" s="89"/>
      <c r="G148" s="276"/>
      <c r="H148" s="300"/>
      <c r="I148" s="81"/>
      <c r="J148" s="16"/>
      <c r="K148" s="17"/>
      <c r="L148" s="18"/>
      <c r="M148" s="88"/>
    </row>
    <row r="149" spans="2:13" x14ac:dyDescent="0.2">
      <c r="B149" s="356"/>
      <c r="C149" s="77"/>
      <c r="D149" s="78"/>
      <c r="E149" s="87"/>
      <c r="F149" s="89"/>
      <c r="G149" s="276"/>
      <c r="H149" s="300"/>
      <c r="I149" s="81"/>
      <c r="J149" s="16"/>
      <c r="K149" s="17"/>
      <c r="L149" s="18"/>
      <c r="M149" s="88"/>
    </row>
    <row r="150" spans="2:13" x14ac:dyDescent="0.2">
      <c r="B150" s="356"/>
      <c r="C150" s="77"/>
      <c r="D150" s="78"/>
      <c r="E150" s="87"/>
      <c r="F150" s="89"/>
      <c r="G150" s="276"/>
      <c r="H150" s="300"/>
      <c r="I150" s="81"/>
      <c r="J150" s="16"/>
      <c r="K150" s="17"/>
      <c r="L150" s="18"/>
      <c r="M150" s="88"/>
    </row>
    <row r="151" spans="2:13" x14ac:dyDescent="0.2">
      <c r="B151" s="356"/>
      <c r="C151" s="77"/>
      <c r="D151" s="78"/>
      <c r="E151" s="87"/>
      <c r="F151" s="80"/>
      <c r="G151" s="276"/>
      <c r="H151" s="300"/>
      <c r="I151" s="81"/>
      <c r="J151" s="16"/>
      <c r="K151" s="17"/>
      <c r="L151" s="18"/>
      <c r="M151" s="88"/>
    </row>
    <row r="152" spans="2:13" x14ac:dyDescent="0.2">
      <c r="B152" s="356"/>
      <c r="C152" s="77"/>
      <c r="D152" s="78"/>
      <c r="E152" s="87"/>
      <c r="F152" s="89"/>
      <c r="G152" s="276"/>
      <c r="H152" s="300"/>
      <c r="I152" s="81"/>
      <c r="J152" s="16"/>
      <c r="K152" s="17"/>
      <c r="L152" s="18"/>
      <c r="M152" s="88"/>
    </row>
    <row r="153" spans="2:13" x14ac:dyDescent="0.2">
      <c r="B153" s="356"/>
      <c r="C153" s="77"/>
      <c r="D153" s="78"/>
      <c r="E153" s="87"/>
      <c r="F153" s="80"/>
      <c r="G153" s="276"/>
      <c r="H153" s="300"/>
      <c r="I153" s="81"/>
      <c r="J153" s="16"/>
      <c r="K153" s="17"/>
      <c r="L153" s="18"/>
      <c r="M153" s="20"/>
    </row>
    <row r="154" spans="2:13" x14ac:dyDescent="0.2">
      <c r="B154" s="356"/>
      <c r="C154" s="77"/>
      <c r="D154" s="78"/>
      <c r="E154" s="87"/>
      <c r="F154" s="80"/>
      <c r="G154" s="276"/>
      <c r="H154" s="300"/>
      <c r="I154" s="81"/>
      <c r="J154" s="16"/>
      <c r="K154" s="17"/>
      <c r="L154" s="18"/>
      <c r="M154" s="20"/>
    </row>
    <row r="155" spans="2:13" x14ac:dyDescent="0.2">
      <c r="B155" s="356"/>
      <c r="C155" s="77"/>
      <c r="D155" s="78"/>
      <c r="E155" s="87"/>
      <c r="F155" s="80"/>
      <c r="G155" s="276"/>
      <c r="H155" s="300"/>
      <c r="I155" s="81"/>
      <c r="J155" s="16"/>
      <c r="K155" s="17"/>
      <c r="L155" s="18"/>
      <c r="M155" s="20"/>
    </row>
    <row r="156" spans="2:13" x14ac:dyDescent="0.2">
      <c r="B156" s="356"/>
      <c r="C156" s="77"/>
      <c r="D156" s="78"/>
      <c r="E156" s="87"/>
      <c r="F156" s="80"/>
      <c r="G156" s="276"/>
      <c r="H156" s="300"/>
      <c r="I156" s="81"/>
      <c r="J156" s="16"/>
      <c r="K156" s="17"/>
      <c r="L156" s="18"/>
      <c r="M156" s="20"/>
    </row>
    <row r="157" spans="2:13" x14ac:dyDescent="0.2">
      <c r="B157" s="356"/>
      <c r="C157" s="77"/>
      <c r="D157" s="78"/>
      <c r="E157" s="87"/>
      <c r="F157" s="80"/>
      <c r="G157" s="276"/>
      <c r="H157" s="300"/>
      <c r="I157" s="81"/>
      <c r="J157" s="16"/>
      <c r="K157" s="17"/>
      <c r="L157" s="18"/>
      <c r="M157" s="88"/>
    </row>
    <row r="158" spans="2:13" x14ac:dyDescent="0.2">
      <c r="B158" s="356"/>
      <c r="C158" s="77"/>
      <c r="D158" s="78"/>
      <c r="E158" s="87"/>
      <c r="F158" s="80"/>
      <c r="G158" s="276"/>
      <c r="H158" s="300"/>
      <c r="I158" s="81"/>
      <c r="J158" s="16"/>
      <c r="K158" s="17"/>
      <c r="L158" s="18"/>
      <c r="M158" s="20"/>
    </row>
    <row r="159" spans="2:13" x14ac:dyDescent="0.2">
      <c r="B159" s="356"/>
      <c r="C159" s="77"/>
      <c r="D159" s="78"/>
      <c r="E159" s="87"/>
      <c r="F159" s="80"/>
      <c r="G159" s="276"/>
      <c r="H159" s="300"/>
      <c r="I159" s="81"/>
      <c r="J159" s="16"/>
      <c r="K159" s="17"/>
      <c r="L159" s="18"/>
      <c r="M159" s="88"/>
    </row>
    <row r="160" spans="2:13" x14ac:dyDescent="0.2">
      <c r="B160" s="356"/>
      <c r="C160" s="77"/>
      <c r="D160" s="78"/>
      <c r="E160" s="87"/>
      <c r="F160" s="80"/>
      <c r="G160" s="276"/>
      <c r="H160" s="300"/>
      <c r="I160" s="81"/>
      <c r="J160" s="16"/>
      <c r="K160" s="17"/>
      <c r="L160" s="18"/>
      <c r="M160" s="88"/>
    </row>
    <row r="161" spans="2:13" x14ac:dyDescent="0.2">
      <c r="B161" s="356"/>
      <c r="C161" s="77"/>
      <c r="D161" s="78"/>
      <c r="E161" s="87"/>
      <c r="F161" s="80"/>
      <c r="G161" s="276"/>
      <c r="H161" s="300"/>
      <c r="I161" s="81"/>
      <c r="J161" s="16"/>
      <c r="K161" s="17"/>
      <c r="L161" s="18"/>
      <c r="M161" s="88"/>
    </row>
    <row r="162" spans="2:13" x14ac:dyDescent="0.2">
      <c r="B162" s="356"/>
      <c r="C162" s="77"/>
      <c r="D162" s="78"/>
      <c r="E162" s="87"/>
      <c r="F162" s="80"/>
      <c r="G162" s="276"/>
      <c r="H162" s="300"/>
      <c r="I162" s="81"/>
      <c r="J162" s="16"/>
      <c r="K162" s="17"/>
      <c r="L162" s="18"/>
      <c r="M162" s="20"/>
    </row>
    <row r="163" spans="2:13" x14ac:dyDescent="0.2">
      <c r="B163" s="356"/>
      <c r="C163" s="90"/>
      <c r="D163" s="91"/>
      <c r="E163" s="92"/>
      <c r="F163" s="93"/>
      <c r="G163" s="279"/>
      <c r="H163" s="300"/>
      <c r="I163" s="94"/>
      <c r="J163" s="95"/>
      <c r="K163" s="96"/>
      <c r="L163" s="97"/>
      <c r="M163" s="98"/>
    </row>
    <row r="164" spans="2:13" x14ac:dyDescent="0.2">
      <c r="B164" s="356"/>
      <c r="C164" s="90"/>
      <c r="D164" s="91"/>
      <c r="E164" s="92"/>
      <c r="F164" s="93"/>
      <c r="G164" s="279"/>
      <c r="H164" s="300"/>
      <c r="I164" s="94"/>
      <c r="J164" s="95"/>
      <c r="K164" s="96"/>
      <c r="L164" s="97"/>
      <c r="M164" s="98"/>
    </row>
    <row r="165" spans="2:13" x14ac:dyDescent="0.2">
      <c r="B165" s="356"/>
      <c r="C165" s="90"/>
      <c r="D165" s="91"/>
      <c r="E165" s="92"/>
      <c r="F165" s="93"/>
      <c r="G165" s="279"/>
      <c r="H165" s="300"/>
      <c r="I165" s="94"/>
      <c r="J165" s="95"/>
      <c r="K165" s="96"/>
      <c r="L165" s="97"/>
      <c r="M165" s="98"/>
    </row>
    <row r="166" spans="2:13" x14ac:dyDescent="0.2">
      <c r="B166" s="356"/>
      <c r="C166" s="90"/>
      <c r="D166" s="91"/>
      <c r="E166" s="92"/>
      <c r="F166" s="93"/>
      <c r="G166" s="279"/>
      <c r="H166" s="300"/>
      <c r="I166" s="94"/>
      <c r="J166" s="95"/>
      <c r="K166" s="96"/>
      <c r="L166" s="97"/>
      <c r="M166" s="98"/>
    </row>
    <row r="167" spans="2:13" x14ac:dyDescent="0.2">
      <c r="B167" s="356"/>
      <c r="C167" s="90"/>
      <c r="D167" s="91"/>
      <c r="E167" s="92"/>
      <c r="F167" s="93"/>
      <c r="G167" s="279"/>
      <c r="H167" s="300"/>
      <c r="I167" s="94"/>
      <c r="J167" s="95"/>
      <c r="K167" s="96"/>
      <c r="L167" s="97"/>
      <c r="M167" s="98"/>
    </row>
    <row r="168" spans="2:13" x14ac:dyDescent="0.2">
      <c r="B168" s="356"/>
      <c r="C168" s="90"/>
      <c r="D168" s="91"/>
      <c r="E168" s="92"/>
      <c r="F168" s="93"/>
      <c r="G168" s="279"/>
      <c r="H168" s="300"/>
      <c r="I168" s="94"/>
      <c r="J168" s="95"/>
      <c r="K168" s="96"/>
      <c r="L168" s="97"/>
      <c r="M168" s="98"/>
    </row>
    <row r="169" spans="2:13" x14ac:dyDescent="0.2">
      <c r="B169" s="356"/>
      <c r="C169" s="90"/>
      <c r="D169" s="91"/>
      <c r="E169" s="92"/>
      <c r="F169" s="93"/>
      <c r="G169" s="279"/>
      <c r="H169" s="300"/>
      <c r="I169" s="94"/>
      <c r="J169" s="95"/>
      <c r="K169" s="96"/>
      <c r="L169" s="97"/>
      <c r="M169" s="98"/>
    </row>
    <row r="170" spans="2:13" x14ac:dyDescent="0.2">
      <c r="B170" s="356"/>
      <c r="C170" s="90"/>
      <c r="D170" s="91"/>
      <c r="E170" s="92"/>
      <c r="F170" s="93"/>
      <c r="G170" s="279"/>
      <c r="H170" s="300"/>
      <c r="I170" s="94"/>
      <c r="J170" s="95"/>
      <c r="K170" s="96"/>
      <c r="L170" s="97"/>
      <c r="M170" s="98"/>
    </row>
    <row r="171" spans="2:13" x14ac:dyDescent="0.2">
      <c r="B171" s="356"/>
      <c r="C171" s="90"/>
      <c r="D171" s="91"/>
      <c r="E171" s="92"/>
      <c r="F171" s="93"/>
      <c r="G171" s="279"/>
      <c r="H171" s="300"/>
      <c r="I171" s="94"/>
      <c r="J171" s="95"/>
      <c r="K171" s="96"/>
      <c r="L171" s="97"/>
      <c r="M171" s="98"/>
    </row>
    <row r="172" spans="2:13" x14ac:dyDescent="0.2">
      <c r="B172" s="356"/>
      <c r="C172" s="90"/>
      <c r="D172" s="91"/>
      <c r="E172" s="92"/>
      <c r="F172" s="93"/>
      <c r="G172" s="279"/>
      <c r="H172" s="300"/>
      <c r="I172" s="94"/>
      <c r="J172" s="95"/>
      <c r="K172" s="96"/>
      <c r="L172" s="97"/>
      <c r="M172" s="98"/>
    </row>
    <row r="173" spans="2:13" x14ac:dyDescent="0.2">
      <c r="B173" s="356"/>
      <c r="C173" s="90"/>
      <c r="D173" s="91"/>
      <c r="E173" s="92"/>
      <c r="F173" s="93"/>
      <c r="G173" s="279"/>
      <c r="H173" s="300"/>
      <c r="I173" s="94"/>
      <c r="J173" s="95"/>
      <c r="K173" s="96"/>
      <c r="L173" s="97"/>
      <c r="M173" s="98"/>
    </row>
    <row r="174" spans="2:13" x14ac:dyDescent="0.2">
      <c r="B174" s="356"/>
      <c r="C174" s="90"/>
      <c r="D174" s="91"/>
      <c r="E174" s="92"/>
      <c r="F174" s="93"/>
      <c r="G174" s="279"/>
      <c r="H174" s="300"/>
      <c r="I174" s="94"/>
      <c r="J174" s="95"/>
      <c r="K174" s="96"/>
      <c r="L174" s="97"/>
      <c r="M174" s="98"/>
    </row>
    <row r="175" spans="2:13" x14ac:dyDescent="0.2">
      <c r="B175" s="356"/>
      <c r="C175" s="90"/>
      <c r="D175" s="91"/>
      <c r="E175" s="92"/>
      <c r="F175" s="93"/>
      <c r="G175" s="279"/>
      <c r="H175" s="300"/>
      <c r="I175" s="94"/>
      <c r="J175" s="95"/>
      <c r="K175" s="96"/>
      <c r="L175" s="97"/>
      <c r="M175" s="99"/>
    </row>
    <row r="176" spans="2:13" x14ac:dyDescent="0.2">
      <c r="B176" s="356"/>
      <c r="C176" s="90"/>
      <c r="D176" s="91"/>
      <c r="E176" s="92"/>
      <c r="F176" s="93"/>
      <c r="G176" s="279"/>
      <c r="H176" s="300"/>
      <c r="I176" s="94"/>
      <c r="J176" s="95"/>
      <c r="K176" s="96"/>
      <c r="L176" s="97"/>
      <c r="M176" s="99"/>
    </row>
    <row r="177" spans="2:13" x14ac:dyDescent="0.2">
      <c r="B177" s="356"/>
      <c r="C177" s="90"/>
      <c r="D177" s="91"/>
      <c r="E177" s="92"/>
      <c r="F177" s="93"/>
      <c r="G177" s="279"/>
      <c r="H177" s="300"/>
      <c r="I177" s="94"/>
      <c r="J177" s="95"/>
      <c r="K177" s="96"/>
      <c r="L177" s="97"/>
      <c r="M177" s="99"/>
    </row>
    <row r="178" spans="2:13" x14ac:dyDescent="0.2">
      <c r="B178" s="356"/>
      <c r="C178" s="90"/>
      <c r="D178" s="91"/>
      <c r="E178" s="92"/>
      <c r="F178" s="93"/>
      <c r="G178" s="279"/>
      <c r="H178" s="300"/>
      <c r="I178" s="94"/>
      <c r="J178" s="95"/>
      <c r="K178" s="96"/>
      <c r="L178" s="97"/>
      <c r="M178" s="99"/>
    </row>
    <row r="179" spans="2:13" x14ac:dyDescent="0.2">
      <c r="B179" s="356"/>
      <c r="C179" s="90"/>
      <c r="D179" s="91"/>
      <c r="E179" s="92"/>
      <c r="F179" s="93"/>
      <c r="G179" s="279"/>
      <c r="H179" s="300"/>
      <c r="I179" s="94"/>
      <c r="J179" s="95"/>
      <c r="K179" s="96"/>
      <c r="L179" s="97"/>
      <c r="M179" s="99"/>
    </row>
    <row r="180" spans="2:13" x14ac:dyDescent="0.2">
      <c r="B180" s="356"/>
      <c r="C180" s="90"/>
      <c r="D180" s="91"/>
      <c r="E180" s="92"/>
      <c r="F180" s="93"/>
      <c r="G180" s="279"/>
      <c r="H180" s="300"/>
      <c r="I180" s="94"/>
      <c r="J180" s="95"/>
      <c r="K180" s="96"/>
      <c r="L180" s="97"/>
      <c r="M180" s="99"/>
    </row>
    <row r="181" spans="2:13" x14ac:dyDescent="0.2">
      <c r="B181" s="356"/>
      <c r="C181" s="90"/>
      <c r="D181" s="91"/>
      <c r="E181" s="92"/>
      <c r="F181" s="93"/>
      <c r="G181" s="279"/>
      <c r="H181" s="300"/>
      <c r="I181" s="94"/>
      <c r="J181" s="95"/>
      <c r="K181" s="96"/>
      <c r="L181" s="97"/>
      <c r="M181" s="99"/>
    </row>
    <row r="182" spans="2:13" x14ac:dyDescent="0.2">
      <c r="B182" s="356"/>
      <c r="C182" s="90"/>
      <c r="D182" s="91"/>
      <c r="E182" s="92"/>
      <c r="F182" s="93"/>
      <c r="G182" s="279"/>
      <c r="H182" s="300"/>
      <c r="I182" s="94"/>
      <c r="J182" s="95"/>
      <c r="K182" s="96"/>
      <c r="L182" s="97"/>
      <c r="M182" s="99"/>
    </row>
    <row r="183" spans="2:13" x14ac:dyDescent="0.2">
      <c r="B183" s="356"/>
      <c r="C183" s="90"/>
      <c r="D183" s="91"/>
      <c r="E183" s="92"/>
      <c r="F183" s="93"/>
      <c r="G183" s="279"/>
      <c r="H183" s="300"/>
      <c r="I183" s="94"/>
      <c r="J183" s="95"/>
      <c r="K183" s="96"/>
      <c r="L183" s="97"/>
      <c r="M183" s="99"/>
    </row>
    <row r="184" spans="2:13" x14ac:dyDescent="0.2">
      <c r="B184" s="356"/>
      <c r="C184" s="90"/>
      <c r="D184" s="91"/>
      <c r="E184" s="92"/>
      <c r="F184" s="93"/>
      <c r="G184" s="279"/>
      <c r="H184" s="300"/>
      <c r="I184" s="94"/>
      <c r="J184" s="95"/>
      <c r="K184" s="96"/>
      <c r="L184" s="97"/>
      <c r="M184" s="99"/>
    </row>
    <row r="185" spans="2:13" x14ac:dyDescent="0.2">
      <c r="B185" s="356"/>
      <c r="C185" s="90"/>
      <c r="D185" s="91"/>
      <c r="E185" s="92"/>
      <c r="F185" s="93"/>
      <c r="G185" s="279"/>
      <c r="H185" s="300"/>
      <c r="I185" s="94"/>
      <c r="J185" s="95"/>
      <c r="K185" s="96"/>
      <c r="L185" s="97"/>
      <c r="M185" s="99"/>
    </row>
    <row r="186" spans="2:13" x14ac:dyDescent="0.2">
      <c r="B186" s="356"/>
      <c r="C186" s="90"/>
      <c r="D186" s="91"/>
      <c r="E186" s="92"/>
      <c r="F186" s="93"/>
      <c r="G186" s="279"/>
      <c r="H186" s="300"/>
      <c r="I186" s="94"/>
      <c r="J186" s="95"/>
      <c r="K186" s="96"/>
      <c r="L186" s="97"/>
      <c r="M186" s="99"/>
    </row>
    <row r="187" spans="2:13" x14ac:dyDescent="0.2">
      <c r="B187" s="356"/>
      <c r="C187" s="90"/>
      <c r="D187" s="91"/>
      <c r="E187" s="92"/>
      <c r="F187" s="93"/>
      <c r="G187" s="279"/>
      <c r="H187" s="300"/>
      <c r="I187" s="94"/>
      <c r="J187" s="95"/>
      <c r="K187" s="96"/>
      <c r="L187" s="97"/>
      <c r="M187" s="99"/>
    </row>
    <row r="188" spans="2:13" x14ac:dyDescent="0.2">
      <c r="B188" s="356"/>
      <c r="C188" s="90"/>
      <c r="D188" s="91"/>
      <c r="E188" s="92"/>
      <c r="F188" s="93"/>
      <c r="G188" s="279"/>
      <c r="H188" s="300"/>
      <c r="I188" s="94"/>
      <c r="J188" s="95"/>
      <c r="K188" s="96"/>
      <c r="L188" s="97"/>
      <c r="M188" s="99"/>
    </row>
    <row r="189" spans="2:13" x14ac:dyDescent="0.2">
      <c r="B189" s="356"/>
      <c r="C189" s="90"/>
      <c r="D189" s="91"/>
      <c r="E189" s="92"/>
      <c r="F189" s="93"/>
      <c r="G189" s="279"/>
      <c r="H189" s="300"/>
      <c r="I189" s="94"/>
      <c r="J189" s="95"/>
      <c r="K189" s="96"/>
      <c r="L189" s="97"/>
      <c r="M189" s="99"/>
    </row>
    <row r="190" spans="2:13" x14ac:dyDescent="0.2">
      <c r="B190" s="356"/>
      <c r="C190" s="90"/>
      <c r="D190" s="91"/>
      <c r="E190" s="92"/>
      <c r="F190" s="93"/>
      <c r="G190" s="279"/>
      <c r="H190" s="300"/>
      <c r="I190" s="94"/>
      <c r="J190" s="95"/>
      <c r="K190" s="96"/>
      <c r="L190" s="97"/>
      <c r="M190" s="99"/>
    </row>
    <row r="191" spans="2:13" x14ac:dyDescent="0.2">
      <c r="B191" s="356"/>
      <c r="C191" s="90"/>
      <c r="D191" s="91"/>
      <c r="E191" s="92"/>
      <c r="F191" s="93"/>
      <c r="G191" s="279"/>
      <c r="H191" s="300"/>
      <c r="I191" s="94"/>
      <c r="J191" s="95"/>
      <c r="K191" s="96"/>
      <c r="L191" s="97"/>
      <c r="M191" s="99"/>
    </row>
    <row r="192" spans="2:13" x14ac:dyDescent="0.2">
      <c r="B192" s="356"/>
      <c r="C192" s="90"/>
      <c r="D192" s="91"/>
      <c r="E192" s="92"/>
      <c r="F192" s="93"/>
      <c r="G192" s="279"/>
      <c r="H192" s="300"/>
      <c r="I192" s="94"/>
      <c r="J192" s="95"/>
      <c r="K192" s="96"/>
      <c r="L192" s="97"/>
      <c r="M192" s="99"/>
    </row>
    <row r="193" spans="2:13" x14ac:dyDescent="0.2">
      <c r="B193" s="356"/>
      <c r="C193" s="90"/>
      <c r="D193" s="91"/>
      <c r="E193" s="92"/>
      <c r="F193" s="93"/>
      <c r="G193" s="279"/>
      <c r="H193" s="300"/>
      <c r="I193" s="94"/>
      <c r="J193" s="95"/>
      <c r="K193" s="96"/>
      <c r="L193" s="97"/>
      <c r="M193" s="99"/>
    </row>
    <row r="194" spans="2:13" x14ac:dyDescent="0.2">
      <c r="B194" s="356"/>
      <c r="C194" s="90"/>
      <c r="D194" s="91"/>
      <c r="E194" s="92"/>
      <c r="F194" s="93"/>
      <c r="G194" s="279"/>
      <c r="H194" s="300"/>
      <c r="I194" s="94"/>
      <c r="J194" s="95"/>
      <c r="K194" s="96"/>
      <c r="L194" s="97"/>
      <c r="M194" s="99"/>
    </row>
    <row r="195" spans="2:13" x14ac:dyDescent="0.2">
      <c r="B195" s="356"/>
      <c r="C195" s="90"/>
      <c r="D195" s="91"/>
      <c r="E195" s="92"/>
      <c r="F195" s="93"/>
      <c r="G195" s="279"/>
      <c r="H195" s="300"/>
      <c r="I195" s="94"/>
      <c r="J195" s="95"/>
      <c r="K195" s="96"/>
      <c r="L195" s="97"/>
      <c r="M195" s="99"/>
    </row>
    <row r="196" spans="2:13" x14ac:dyDescent="0.2">
      <c r="B196" s="356"/>
      <c r="C196" s="90"/>
      <c r="D196" s="91"/>
      <c r="E196" s="92"/>
      <c r="F196" s="93"/>
      <c r="G196" s="279"/>
      <c r="H196" s="300"/>
      <c r="I196" s="94"/>
      <c r="J196" s="95"/>
      <c r="K196" s="96"/>
      <c r="L196" s="97"/>
      <c r="M196" s="99"/>
    </row>
    <row r="197" spans="2:13" x14ac:dyDescent="0.2">
      <c r="B197" s="356"/>
      <c r="C197" s="90"/>
      <c r="D197" s="91"/>
      <c r="E197" s="92"/>
      <c r="F197" s="93"/>
      <c r="G197" s="279"/>
      <c r="H197" s="300"/>
      <c r="I197" s="94"/>
      <c r="J197" s="95"/>
      <c r="K197" s="96"/>
      <c r="L197" s="97"/>
      <c r="M197" s="99"/>
    </row>
    <row r="198" spans="2:13" x14ac:dyDescent="0.2">
      <c r="B198" s="356"/>
      <c r="C198" s="90"/>
      <c r="D198" s="91"/>
      <c r="E198" s="92"/>
      <c r="F198" s="93"/>
      <c r="G198" s="279"/>
      <c r="H198" s="300"/>
      <c r="I198" s="94"/>
      <c r="J198" s="95"/>
      <c r="K198" s="96"/>
      <c r="L198" s="97"/>
      <c r="M198" s="99"/>
    </row>
    <row r="199" spans="2:13" x14ac:dyDescent="0.2">
      <c r="B199" s="356"/>
      <c r="C199" s="90"/>
      <c r="D199" s="91"/>
      <c r="E199" s="92"/>
      <c r="F199" s="93"/>
      <c r="G199" s="279"/>
      <c r="H199" s="300"/>
      <c r="I199" s="94"/>
      <c r="J199" s="95"/>
      <c r="K199" s="96"/>
      <c r="L199" s="97"/>
      <c r="M199" s="99"/>
    </row>
    <row r="200" spans="2:13" x14ac:dyDescent="0.2">
      <c r="B200" s="356"/>
      <c r="C200" s="90"/>
      <c r="D200" s="91"/>
      <c r="E200" s="92"/>
      <c r="F200" s="93"/>
      <c r="G200" s="279"/>
      <c r="H200" s="300"/>
      <c r="I200" s="94"/>
      <c r="J200" s="95"/>
      <c r="K200" s="96"/>
      <c r="L200" s="97"/>
      <c r="M200" s="99"/>
    </row>
    <row r="201" spans="2:13" x14ac:dyDescent="0.2">
      <c r="B201" s="356"/>
      <c r="C201" s="90"/>
      <c r="D201" s="91"/>
      <c r="E201" s="92"/>
      <c r="F201" s="93"/>
      <c r="G201" s="279"/>
      <c r="H201" s="300"/>
      <c r="I201" s="94"/>
      <c r="J201" s="95"/>
      <c r="K201" s="96"/>
      <c r="L201" s="97"/>
      <c r="M201" s="99"/>
    </row>
    <row r="202" spans="2:13" x14ac:dyDescent="0.2">
      <c r="B202" s="356"/>
      <c r="C202" s="90"/>
      <c r="D202" s="91"/>
      <c r="E202" s="92"/>
      <c r="F202" s="93"/>
      <c r="G202" s="279"/>
      <c r="H202" s="300"/>
      <c r="I202" s="94"/>
      <c r="J202" s="95"/>
      <c r="K202" s="96"/>
      <c r="L202" s="97"/>
      <c r="M202" s="99"/>
    </row>
    <row r="203" spans="2:13" x14ac:dyDescent="0.2">
      <c r="B203" s="356"/>
      <c r="C203" s="90"/>
      <c r="D203" s="91"/>
      <c r="E203" s="92"/>
      <c r="F203" s="93"/>
      <c r="G203" s="279"/>
      <c r="H203" s="300"/>
      <c r="I203" s="94"/>
      <c r="J203" s="95"/>
      <c r="K203" s="96"/>
      <c r="L203" s="97"/>
      <c r="M203" s="99"/>
    </row>
    <row r="204" spans="2:13" x14ac:dyDescent="0.2">
      <c r="B204" s="356"/>
      <c r="C204" s="90"/>
      <c r="D204" s="91"/>
      <c r="E204" s="92"/>
      <c r="F204" s="93"/>
      <c r="G204" s="279"/>
      <c r="H204" s="300"/>
      <c r="I204" s="94"/>
      <c r="J204" s="95"/>
      <c r="K204" s="96"/>
      <c r="L204" s="97"/>
      <c r="M204" s="99"/>
    </row>
    <row r="205" spans="2:13" x14ac:dyDescent="0.2">
      <c r="C205" s="90"/>
      <c r="D205" s="91"/>
      <c r="E205" s="92"/>
      <c r="F205" s="93"/>
      <c r="G205" s="279"/>
      <c r="H205" s="300"/>
      <c r="I205" s="94"/>
      <c r="J205" s="95"/>
      <c r="K205" s="96"/>
      <c r="L205" s="97"/>
      <c r="M205" s="99"/>
    </row>
    <row r="206" spans="2:13" x14ac:dyDescent="0.2">
      <c r="C206" s="90"/>
      <c r="D206" s="91"/>
      <c r="E206" s="92"/>
      <c r="F206" s="93"/>
      <c r="G206" s="279"/>
      <c r="H206" s="300"/>
      <c r="I206" s="94"/>
      <c r="J206" s="95"/>
      <c r="K206" s="96"/>
      <c r="L206" s="97"/>
      <c r="M206" s="99"/>
    </row>
    <row r="207" spans="2:13" x14ac:dyDescent="0.2">
      <c r="C207" s="90"/>
      <c r="D207" s="91"/>
      <c r="E207" s="92"/>
      <c r="F207" s="93"/>
      <c r="G207" s="279"/>
      <c r="H207" s="300"/>
      <c r="I207" s="94"/>
      <c r="J207" s="95"/>
      <c r="K207" s="96"/>
      <c r="L207" s="97"/>
      <c r="M207" s="99"/>
    </row>
    <row r="208" spans="2:13" x14ac:dyDescent="0.2">
      <c r="C208" s="90"/>
      <c r="D208" s="91"/>
      <c r="E208" s="92"/>
      <c r="F208" s="93"/>
      <c r="G208" s="279"/>
      <c r="H208" s="300"/>
      <c r="I208" s="94"/>
      <c r="J208" s="95"/>
      <c r="K208" s="96"/>
      <c r="L208" s="97"/>
      <c r="M208" s="99"/>
    </row>
    <row r="209" spans="3:13" x14ac:dyDescent="0.2">
      <c r="C209" s="90"/>
      <c r="D209" s="91"/>
      <c r="E209" s="92"/>
      <c r="F209" s="93"/>
      <c r="G209" s="279"/>
      <c r="H209" s="300"/>
      <c r="I209" s="94"/>
      <c r="J209" s="95"/>
      <c r="K209" s="96"/>
      <c r="L209" s="97"/>
      <c r="M209" s="99"/>
    </row>
    <row r="210" spans="3:13" x14ac:dyDescent="0.2">
      <c r="C210" s="90"/>
      <c r="D210" s="91"/>
      <c r="E210" s="92"/>
      <c r="F210" s="93"/>
      <c r="G210" s="279"/>
      <c r="H210" s="300"/>
      <c r="I210" s="94"/>
      <c r="J210" s="95"/>
      <c r="K210" s="96"/>
      <c r="L210" s="97"/>
      <c r="M210" s="99"/>
    </row>
    <row r="211" spans="3:13" x14ac:dyDescent="0.2">
      <c r="C211" s="90"/>
      <c r="D211" s="91"/>
      <c r="E211" s="92"/>
      <c r="F211" s="93"/>
      <c r="G211" s="279"/>
      <c r="H211" s="300"/>
      <c r="I211" s="94"/>
      <c r="J211" s="95"/>
      <c r="K211" s="96"/>
      <c r="L211" s="97"/>
      <c r="M211" s="99"/>
    </row>
    <row r="212" spans="3:13" x14ac:dyDescent="0.2">
      <c r="C212" s="90"/>
      <c r="D212" s="91"/>
      <c r="E212" s="92"/>
      <c r="F212" s="93"/>
      <c r="G212" s="279"/>
      <c r="H212" s="300"/>
      <c r="I212" s="94"/>
      <c r="J212" s="95"/>
      <c r="K212" s="96"/>
      <c r="L212" s="97"/>
      <c r="M212" s="99"/>
    </row>
    <row r="213" spans="3:13" x14ac:dyDescent="0.2">
      <c r="C213" s="90"/>
      <c r="D213" s="91"/>
      <c r="E213" s="92"/>
      <c r="F213" s="93"/>
      <c r="G213" s="279"/>
      <c r="H213" s="300"/>
      <c r="I213" s="94"/>
      <c r="J213" s="95"/>
      <c r="K213" s="96"/>
      <c r="L213" s="97"/>
      <c r="M213" s="99"/>
    </row>
    <row r="214" spans="3:13" x14ac:dyDescent="0.2">
      <c r="C214" s="90"/>
      <c r="D214" s="91"/>
      <c r="E214" s="92"/>
      <c r="F214" s="93"/>
      <c r="G214" s="279"/>
      <c r="H214" s="300"/>
      <c r="I214" s="94"/>
      <c r="J214" s="95"/>
      <c r="K214" s="96"/>
      <c r="L214" s="97"/>
      <c r="M214" s="99"/>
    </row>
    <row r="215" spans="3:13" x14ac:dyDescent="0.2">
      <c r="C215" s="90"/>
      <c r="D215" s="91"/>
      <c r="E215" s="92"/>
      <c r="F215" s="93"/>
      <c r="G215" s="279"/>
      <c r="H215" s="300"/>
      <c r="I215" s="94"/>
      <c r="J215" s="95"/>
      <c r="K215" s="96"/>
      <c r="L215" s="97"/>
      <c r="M215" s="99"/>
    </row>
    <row r="216" spans="3:13" x14ac:dyDescent="0.2">
      <c r="C216" s="90"/>
      <c r="D216" s="91"/>
      <c r="E216" s="92"/>
      <c r="F216" s="93"/>
      <c r="G216" s="279"/>
      <c r="H216" s="300"/>
      <c r="I216" s="94"/>
      <c r="J216" s="95"/>
      <c r="K216" s="96"/>
      <c r="L216" s="97"/>
      <c r="M216" s="99"/>
    </row>
    <row r="217" spans="3:13" x14ac:dyDescent="0.2">
      <c r="C217" s="90"/>
      <c r="D217" s="91"/>
      <c r="E217" s="92"/>
      <c r="F217" s="93"/>
      <c r="G217" s="279"/>
      <c r="H217" s="300"/>
      <c r="I217" s="94"/>
      <c r="J217" s="95"/>
      <c r="K217" s="96"/>
      <c r="L217" s="97"/>
      <c r="M217" s="99"/>
    </row>
    <row r="218" spans="3:13" x14ac:dyDescent="0.2">
      <c r="C218" s="90"/>
      <c r="D218" s="91"/>
      <c r="E218" s="92"/>
      <c r="F218" s="93"/>
      <c r="G218" s="279"/>
      <c r="H218" s="300"/>
      <c r="I218" s="94"/>
      <c r="J218" s="95"/>
      <c r="K218" s="96"/>
      <c r="L218" s="97"/>
      <c r="M218" s="99"/>
    </row>
    <row r="219" spans="3:13" x14ac:dyDescent="0.2">
      <c r="C219" s="90"/>
      <c r="D219" s="91"/>
      <c r="E219" s="92"/>
      <c r="F219" s="93"/>
      <c r="G219" s="279"/>
      <c r="H219" s="300"/>
      <c r="I219" s="94"/>
      <c r="J219" s="95"/>
      <c r="K219" s="96"/>
      <c r="L219" s="97"/>
      <c r="M219" s="99"/>
    </row>
    <row r="220" spans="3:13" x14ac:dyDescent="0.2">
      <c r="C220" s="90"/>
      <c r="D220" s="91"/>
      <c r="E220" s="92"/>
      <c r="F220" s="93"/>
      <c r="G220" s="279"/>
      <c r="H220" s="300"/>
      <c r="I220" s="94"/>
      <c r="J220" s="95"/>
      <c r="K220" s="96"/>
      <c r="L220" s="97"/>
      <c r="M220" s="99"/>
    </row>
    <row r="221" spans="3:13" x14ac:dyDescent="0.2">
      <c r="C221" s="90"/>
      <c r="D221" s="91"/>
      <c r="E221" s="92"/>
      <c r="F221" s="93"/>
      <c r="G221" s="279"/>
      <c r="H221" s="300"/>
      <c r="I221" s="94"/>
      <c r="J221" s="95"/>
      <c r="K221" s="96"/>
      <c r="L221" s="97"/>
      <c r="M221" s="99"/>
    </row>
    <row r="222" spans="3:13" x14ac:dyDescent="0.2">
      <c r="C222" s="90"/>
      <c r="D222" s="91"/>
      <c r="E222" s="92"/>
      <c r="F222" s="93"/>
      <c r="G222" s="279"/>
      <c r="H222" s="300"/>
      <c r="I222" s="94"/>
      <c r="J222" s="95"/>
      <c r="K222" s="96"/>
      <c r="L222" s="97"/>
      <c r="M222" s="99"/>
    </row>
    <row r="223" spans="3:13" x14ac:dyDescent="0.2">
      <c r="C223" s="90"/>
      <c r="D223" s="91"/>
      <c r="E223" s="92"/>
      <c r="F223" s="93"/>
      <c r="G223" s="279"/>
      <c r="H223" s="300"/>
      <c r="I223" s="94"/>
      <c r="J223" s="95"/>
      <c r="K223" s="96"/>
      <c r="L223" s="97"/>
      <c r="M223" s="99"/>
    </row>
    <row r="224" spans="3:13" x14ac:dyDescent="0.2">
      <c r="C224" s="90"/>
      <c r="D224" s="91"/>
      <c r="E224" s="92"/>
      <c r="F224" s="93"/>
      <c r="G224" s="279"/>
      <c r="H224" s="300"/>
      <c r="I224" s="94"/>
      <c r="J224" s="95"/>
      <c r="K224" s="96"/>
      <c r="L224" s="97"/>
      <c r="M224" s="99"/>
    </row>
    <row r="225" spans="3:13" x14ac:dyDescent="0.2">
      <c r="C225" s="90"/>
      <c r="D225" s="91"/>
      <c r="E225" s="92"/>
      <c r="F225" s="93"/>
      <c r="G225" s="279"/>
      <c r="H225" s="300"/>
      <c r="I225" s="94"/>
      <c r="J225" s="95"/>
      <c r="K225" s="96"/>
      <c r="L225" s="97"/>
      <c r="M225" s="99"/>
    </row>
    <row r="226" spans="3:13" x14ac:dyDescent="0.2">
      <c r="C226" s="90"/>
      <c r="D226" s="91"/>
      <c r="E226" s="92"/>
      <c r="F226" s="93"/>
      <c r="G226" s="279"/>
      <c r="H226" s="300"/>
      <c r="I226" s="94"/>
      <c r="J226" s="95"/>
      <c r="K226" s="96"/>
      <c r="L226" s="97"/>
      <c r="M226" s="99"/>
    </row>
    <row r="227" spans="3:13" x14ac:dyDescent="0.2">
      <c r="C227" s="90"/>
      <c r="D227" s="91"/>
      <c r="E227" s="92"/>
      <c r="F227" s="93"/>
      <c r="G227" s="279"/>
      <c r="H227" s="300"/>
      <c r="I227" s="94"/>
      <c r="J227" s="95"/>
      <c r="K227" s="96"/>
      <c r="L227" s="97"/>
      <c r="M227" s="99"/>
    </row>
    <row r="228" spans="3:13" x14ac:dyDescent="0.2">
      <c r="C228" s="90"/>
      <c r="D228" s="91"/>
      <c r="E228" s="92"/>
      <c r="F228" s="93"/>
      <c r="G228" s="279"/>
      <c r="H228" s="300"/>
      <c r="I228" s="94"/>
      <c r="J228" s="95"/>
      <c r="K228" s="96"/>
      <c r="L228" s="97"/>
      <c r="M228" s="99"/>
    </row>
    <row r="229" spans="3:13" x14ac:dyDescent="0.2">
      <c r="C229" s="90"/>
      <c r="D229" s="91"/>
      <c r="E229" s="92"/>
      <c r="F229" s="93"/>
      <c r="G229" s="279"/>
      <c r="H229" s="300"/>
      <c r="I229" s="94"/>
      <c r="J229" s="95"/>
      <c r="K229" s="96"/>
      <c r="L229" s="97"/>
      <c r="M229" s="99"/>
    </row>
    <row r="230" spans="3:13" x14ac:dyDescent="0.2">
      <c r="C230" s="90"/>
      <c r="D230" s="91"/>
      <c r="E230" s="92"/>
      <c r="F230" s="93"/>
      <c r="G230" s="279"/>
      <c r="H230" s="300"/>
      <c r="I230" s="94"/>
      <c r="J230" s="95"/>
      <c r="K230" s="96"/>
      <c r="L230" s="97"/>
      <c r="M230" s="99"/>
    </row>
    <row r="231" spans="3:13" x14ac:dyDescent="0.2">
      <c r="C231" s="90"/>
      <c r="D231" s="91"/>
      <c r="E231" s="92"/>
      <c r="F231" s="93"/>
      <c r="G231" s="279"/>
      <c r="H231" s="300"/>
      <c r="I231" s="94"/>
      <c r="J231" s="95"/>
      <c r="K231" s="96"/>
      <c r="L231" s="97"/>
      <c r="M231" s="99"/>
    </row>
    <row r="232" spans="3:13" x14ac:dyDescent="0.2">
      <c r="C232" s="90"/>
      <c r="D232" s="91"/>
      <c r="E232" s="92"/>
      <c r="F232" s="93"/>
      <c r="G232" s="279"/>
      <c r="H232" s="300"/>
      <c r="I232" s="94"/>
      <c r="J232" s="95"/>
      <c r="K232" s="96"/>
      <c r="L232" s="97"/>
      <c r="M232" s="99"/>
    </row>
    <row r="233" spans="3:13" x14ac:dyDescent="0.2">
      <c r="C233" s="90"/>
      <c r="D233" s="91"/>
      <c r="E233" s="92"/>
      <c r="F233" s="93"/>
      <c r="G233" s="279"/>
      <c r="H233" s="300"/>
      <c r="I233" s="94"/>
      <c r="J233" s="95"/>
      <c r="K233" s="96"/>
      <c r="L233" s="97"/>
      <c r="M233" s="99"/>
    </row>
    <row r="234" spans="3:13" x14ac:dyDescent="0.2">
      <c r="D234" s="59"/>
      <c r="H234" s="300"/>
    </row>
    <row r="235" spans="3:13" x14ac:dyDescent="0.2">
      <c r="D235" s="59"/>
      <c r="H235" s="300"/>
    </row>
    <row r="236" spans="3:13" x14ac:dyDescent="0.2">
      <c r="D236" s="59"/>
      <c r="H236" s="300"/>
    </row>
    <row r="237" spans="3:13" x14ac:dyDescent="0.2">
      <c r="D237" s="59"/>
      <c r="H237" s="300"/>
    </row>
    <row r="238" spans="3:13" x14ac:dyDescent="0.2">
      <c r="D238" s="59"/>
      <c r="H238" s="300"/>
    </row>
    <row r="239" spans="3:13" x14ac:dyDescent="0.2">
      <c r="D239" s="59"/>
      <c r="H239" s="300"/>
    </row>
    <row r="240" spans="3:13" x14ac:dyDescent="0.2">
      <c r="D240" s="59"/>
      <c r="H240" s="300"/>
    </row>
    <row r="241" spans="4:8" x14ac:dyDescent="0.2">
      <c r="D241" s="59"/>
      <c r="H241" s="300"/>
    </row>
    <row r="242" spans="4:8" x14ac:dyDescent="0.2">
      <c r="D242" s="59"/>
      <c r="H242" s="300"/>
    </row>
    <row r="243" spans="4:8" x14ac:dyDescent="0.2">
      <c r="D243" s="59"/>
      <c r="H243" s="300"/>
    </row>
    <row r="244" spans="4:8" x14ac:dyDescent="0.2">
      <c r="D244" s="59"/>
      <c r="H244" s="300"/>
    </row>
    <row r="245" spans="4:8" x14ac:dyDescent="0.2">
      <c r="D245" s="59"/>
      <c r="H245" s="300"/>
    </row>
    <row r="246" spans="4:8" x14ac:dyDescent="0.2">
      <c r="D246" s="59"/>
      <c r="H246" s="300"/>
    </row>
    <row r="247" spans="4:8" x14ac:dyDescent="0.2">
      <c r="D247" s="59"/>
      <c r="H247" s="300"/>
    </row>
    <row r="248" spans="4:8" x14ac:dyDescent="0.2">
      <c r="D248" s="59"/>
      <c r="H248" s="300"/>
    </row>
    <row r="249" spans="4:8" x14ac:dyDescent="0.2">
      <c r="D249" s="59"/>
      <c r="H249" s="300"/>
    </row>
    <row r="250" spans="4:8" x14ac:dyDescent="0.2">
      <c r="D250" s="59"/>
      <c r="H250" s="300"/>
    </row>
    <row r="251" spans="4:8" x14ac:dyDescent="0.2">
      <c r="D251" s="59"/>
      <c r="H251" s="300"/>
    </row>
    <row r="252" spans="4:8" x14ac:dyDescent="0.2">
      <c r="D252" s="59"/>
      <c r="H252" s="300"/>
    </row>
    <row r="253" spans="4:8" x14ac:dyDescent="0.2">
      <c r="D253" s="59"/>
      <c r="H253" s="300"/>
    </row>
    <row r="254" spans="4:8" x14ac:dyDescent="0.2">
      <c r="D254" s="59"/>
      <c r="H254" s="300"/>
    </row>
    <row r="255" spans="4:8" x14ac:dyDescent="0.2">
      <c r="D255" s="59"/>
      <c r="H255" s="300"/>
    </row>
    <row r="256" spans="4:8" x14ac:dyDescent="0.2">
      <c r="D256" s="59"/>
      <c r="H256" s="300"/>
    </row>
    <row r="257" spans="3:13" x14ac:dyDescent="0.2">
      <c r="D257" s="59"/>
      <c r="H257" s="300"/>
    </row>
    <row r="258" spans="3:13" x14ac:dyDescent="0.2">
      <c r="D258" s="59"/>
      <c r="H258" s="300"/>
    </row>
    <row r="259" spans="3:13" x14ac:dyDescent="0.2">
      <c r="D259" s="59"/>
      <c r="H259" s="300"/>
    </row>
    <row r="260" spans="3:13" x14ac:dyDescent="0.2">
      <c r="D260" s="59"/>
      <c r="H260" s="300"/>
    </row>
    <row r="261" spans="3:13" x14ac:dyDescent="0.2">
      <c r="D261" s="59"/>
      <c r="H261" s="300"/>
    </row>
    <row r="262" spans="3:13" x14ac:dyDescent="0.2">
      <c r="D262" s="59"/>
      <c r="H262" s="300"/>
    </row>
    <row r="263" spans="3:13" x14ac:dyDescent="0.2">
      <c r="D263" s="59"/>
      <c r="H263" s="300"/>
    </row>
    <row r="264" spans="3:13" x14ac:dyDescent="0.2">
      <c r="D264" s="59"/>
      <c r="H264" s="300"/>
    </row>
    <row r="265" spans="3:13" x14ac:dyDescent="0.2">
      <c r="D265" s="59"/>
      <c r="H265" s="300"/>
    </row>
    <row r="266" spans="3:13" x14ac:dyDescent="0.2">
      <c r="D266" s="59"/>
      <c r="H266" s="300"/>
    </row>
    <row r="267" spans="3:13" x14ac:dyDescent="0.2">
      <c r="C267" s="100"/>
      <c r="D267" s="101"/>
      <c r="E267" s="102"/>
      <c r="F267" s="103"/>
      <c r="G267" s="280"/>
      <c r="H267" s="300"/>
      <c r="I267" s="104"/>
      <c r="J267" s="105"/>
      <c r="K267" s="106"/>
      <c r="L267" s="107"/>
      <c r="M267" s="108"/>
    </row>
    <row r="268" spans="3:13" x14ac:dyDescent="0.2">
      <c r="C268" s="109"/>
      <c r="D268" s="110"/>
      <c r="E268" s="111"/>
      <c r="F268" s="112"/>
      <c r="G268" s="281"/>
      <c r="H268" s="300"/>
      <c r="I268" s="113"/>
      <c r="J268" s="114"/>
      <c r="K268" s="115"/>
      <c r="L268" s="116"/>
      <c r="M268" s="117"/>
    </row>
    <row r="269" spans="3:13" x14ac:dyDescent="0.2">
      <c r="C269" s="109"/>
      <c r="D269" s="110"/>
      <c r="E269" s="111"/>
      <c r="F269" s="112"/>
      <c r="G269" s="281"/>
      <c r="H269" s="300"/>
      <c r="I269" s="113"/>
      <c r="J269" s="114"/>
      <c r="K269" s="115"/>
      <c r="L269" s="116"/>
      <c r="M269" s="118"/>
    </row>
    <row r="270" spans="3:13" x14ac:dyDescent="0.2">
      <c r="C270" s="109"/>
      <c r="D270" s="110"/>
      <c r="E270" s="111"/>
      <c r="F270" s="112"/>
      <c r="G270" s="281"/>
      <c r="H270" s="300"/>
      <c r="I270" s="113"/>
      <c r="J270" s="114"/>
      <c r="K270" s="115"/>
      <c r="L270" s="116"/>
      <c r="M270" s="117"/>
    </row>
    <row r="271" spans="3:13" x14ac:dyDescent="0.2">
      <c r="C271" s="109"/>
      <c r="D271" s="110"/>
      <c r="E271" s="111"/>
      <c r="F271" s="112"/>
      <c r="G271" s="281"/>
      <c r="H271" s="300"/>
      <c r="I271" s="113"/>
      <c r="J271" s="114"/>
      <c r="K271" s="115"/>
      <c r="L271" s="116"/>
      <c r="M271" s="118"/>
    </row>
    <row r="272" spans="3:13" x14ac:dyDescent="0.2">
      <c r="C272" s="109"/>
      <c r="D272" s="110"/>
      <c r="E272" s="111"/>
      <c r="F272" s="112"/>
      <c r="G272" s="281"/>
      <c r="H272" s="300"/>
      <c r="I272" s="113"/>
      <c r="J272" s="114"/>
      <c r="K272" s="115"/>
      <c r="L272" s="116"/>
      <c r="M272" s="118"/>
    </row>
    <row r="273" spans="3:13" x14ac:dyDescent="0.2">
      <c r="C273" s="109"/>
      <c r="D273" s="110"/>
      <c r="E273" s="111"/>
      <c r="F273" s="112"/>
      <c r="G273" s="281"/>
      <c r="H273" s="300"/>
      <c r="I273" s="113"/>
      <c r="J273" s="114"/>
      <c r="K273" s="115"/>
      <c r="L273" s="116"/>
      <c r="M273" s="117"/>
    </row>
    <row r="274" spans="3:13" x14ac:dyDescent="0.2">
      <c r="C274" s="109"/>
      <c r="D274" s="110"/>
      <c r="E274" s="111"/>
      <c r="F274" s="112"/>
      <c r="G274" s="281"/>
      <c r="H274" s="300"/>
      <c r="I274" s="113"/>
      <c r="J274" s="114"/>
      <c r="K274" s="115"/>
      <c r="L274" s="116"/>
      <c r="M274" s="118"/>
    </row>
    <row r="275" spans="3:13" x14ac:dyDescent="0.2">
      <c r="C275" s="109"/>
      <c r="D275" s="110"/>
      <c r="E275" s="111"/>
      <c r="F275" s="112"/>
      <c r="G275" s="281"/>
      <c r="H275" s="300"/>
      <c r="I275" s="113"/>
      <c r="J275" s="114"/>
      <c r="K275" s="115"/>
      <c r="L275" s="116"/>
      <c r="M275" s="118"/>
    </row>
    <row r="276" spans="3:13" x14ac:dyDescent="0.2">
      <c r="C276" s="109"/>
      <c r="D276" s="110"/>
      <c r="E276" s="111"/>
      <c r="F276" s="112"/>
      <c r="G276" s="281"/>
      <c r="H276" s="300"/>
      <c r="I276" s="113"/>
      <c r="J276" s="114"/>
      <c r="K276" s="115"/>
      <c r="L276" s="116"/>
      <c r="M276" s="117"/>
    </row>
    <row r="277" spans="3:13" x14ac:dyDescent="0.2">
      <c r="C277" s="109"/>
      <c r="D277" s="110"/>
      <c r="E277" s="111"/>
      <c r="F277" s="112"/>
      <c r="G277" s="281"/>
      <c r="H277" s="300"/>
      <c r="I277" s="113"/>
      <c r="J277" s="114"/>
      <c r="K277" s="115"/>
      <c r="L277" s="116"/>
      <c r="M277" s="118"/>
    </row>
    <row r="278" spans="3:13" x14ac:dyDescent="0.2">
      <c r="C278" s="109"/>
      <c r="D278" s="110"/>
      <c r="E278" s="111"/>
      <c r="F278" s="112"/>
      <c r="G278" s="281"/>
      <c r="H278" s="300"/>
      <c r="I278" s="113"/>
      <c r="J278" s="114"/>
      <c r="K278" s="115"/>
      <c r="L278" s="116"/>
      <c r="M278" s="117"/>
    </row>
    <row r="279" spans="3:13" x14ac:dyDescent="0.2">
      <c r="C279" s="109"/>
      <c r="D279" s="110"/>
      <c r="E279" s="111"/>
      <c r="F279" s="112"/>
      <c r="G279" s="281"/>
      <c r="H279" s="300"/>
      <c r="I279" s="113"/>
      <c r="J279" s="114"/>
      <c r="K279" s="115"/>
      <c r="L279" s="116"/>
      <c r="M279" s="118"/>
    </row>
    <row r="280" spans="3:13" x14ac:dyDescent="0.2">
      <c r="C280" s="109"/>
      <c r="D280" s="110"/>
      <c r="E280" s="111"/>
      <c r="F280" s="112"/>
      <c r="G280" s="281"/>
      <c r="H280" s="300"/>
      <c r="I280" s="113"/>
      <c r="J280" s="114"/>
      <c r="K280" s="115"/>
      <c r="L280" s="116"/>
      <c r="M280" s="118"/>
    </row>
    <row r="281" spans="3:13" x14ac:dyDescent="0.2">
      <c r="C281" s="100"/>
      <c r="D281" s="101"/>
      <c r="E281" s="102"/>
      <c r="F281" s="103"/>
      <c r="G281" s="280"/>
      <c r="H281" s="300"/>
      <c r="I281" s="104"/>
      <c r="J281" s="105"/>
      <c r="K281" s="106"/>
      <c r="L281" s="107"/>
      <c r="M281" s="119"/>
    </row>
    <row r="282" spans="3:13" x14ac:dyDescent="0.2">
      <c r="C282" s="100"/>
      <c r="D282" s="101"/>
      <c r="E282" s="102"/>
      <c r="F282" s="103"/>
      <c r="G282" s="280"/>
      <c r="H282" s="300"/>
      <c r="I282" s="104"/>
      <c r="J282" s="105"/>
      <c r="K282" s="106"/>
      <c r="L282" s="107"/>
      <c r="M282" s="108"/>
    </row>
    <row r="283" spans="3:13" x14ac:dyDescent="0.2">
      <c r="C283" s="100"/>
      <c r="D283" s="101"/>
      <c r="E283" s="102"/>
      <c r="F283" s="103"/>
      <c r="G283" s="280"/>
      <c r="H283" s="300"/>
      <c r="I283" s="104"/>
      <c r="J283" s="105"/>
      <c r="K283" s="106"/>
      <c r="L283" s="107"/>
      <c r="M283" s="119"/>
    </row>
    <row r="284" spans="3:13" x14ac:dyDescent="0.2">
      <c r="C284" s="100"/>
      <c r="D284" s="101"/>
      <c r="E284" s="102"/>
      <c r="F284" s="103"/>
      <c r="G284" s="280"/>
      <c r="H284" s="300"/>
      <c r="I284" s="104"/>
      <c r="J284" s="105"/>
      <c r="K284" s="106"/>
      <c r="L284" s="107"/>
      <c r="M284" s="108"/>
    </row>
    <row r="285" spans="3:13" x14ac:dyDescent="0.2">
      <c r="C285" s="100"/>
      <c r="D285" s="101"/>
      <c r="E285" s="102"/>
      <c r="F285" s="103"/>
      <c r="G285" s="280"/>
      <c r="H285" s="300"/>
      <c r="I285" s="104"/>
      <c r="J285" s="105"/>
      <c r="K285" s="106"/>
      <c r="L285" s="107"/>
      <c r="M285" s="119"/>
    </row>
    <row r="286" spans="3:13" x14ac:dyDescent="0.2">
      <c r="C286" s="100"/>
      <c r="D286" s="101"/>
      <c r="E286" s="102"/>
      <c r="F286" s="103"/>
      <c r="G286" s="280"/>
      <c r="H286" s="300"/>
      <c r="I286" s="104"/>
      <c r="J286" s="105"/>
      <c r="K286" s="106"/>
      <c r="L286" s="107"/>
      <c r="M286" s="119"/>
    </row>
    <row r="287" spans="3:13" x14ac:dyDescent="0.2">
      <c r="C287" s="100"/>
      <c r="D287" s="101"/>
      <c r="E287" s="102"/>
      <c r="F287" s="103"/>
      <c r="G287" s="280"/>
      <c r="H287" s="300"/>
      <c r="I287" s="104"/>
      <c r="J287" s="105"/>
      <c r="K287" s="106"/>
      <c r="L287" s="107"/>
      <c r="M287" s="108"/>
    </row>
    <row r="288" spans="3:13" x14ac:dyDescent="0.2">
      <c r="C288" s="100"/>
      <c r="D288" s="101"/>
      <c r="E288" s="102"/>
      <c r="F288" s="103"/>
      <c r="G288" s="280"/>
      <c r="H288" s="300"/>
      <c r="I288" s="104"/>
      <c r="J288" s="105"/>
      <c r="K288" s="106"/>
      <c r="L288" s="107"/>
      <c r="M288" s="108"/>
    </row>
    <row r="289" spans="3:13" x14ac:dyDescent="0.2">
      <c r="C289" s="100"/>
      <c r="D289" s="101"/>
      <c r="E289" s="102"/>
      <c r="F289" s="103"/>
      <c r="G289" s="280"/>
      <c r="H289" s="300"/>
      <c r="I289" s="104"/>
      <c r="J289" s="105"/>
      <c r="K289" s="106"/>
      <c r="L289" s="107"/>
      <c r="M289" s="108"/>
    </row>
    <row r="290" spans="3:13" x14ac:dyDescent="0.2">
      <c r="C290" s="100"/>
      <c r="D290" s="101"/>
      <c r="E290" s="102"/>
      <c r="F290" s="103"/>
      <c r="G290" s="280"/>
      <c r="H290" s="300"/>
      <c r="I290" s="104"/>
      <c r="J290" s="105"/>
      <c r="K290" s="106"/>
      <c r="L290" s="107"/>
      <c r="M290" s="119"/>
    </row>
    <row r="291" spans="3:13" x14ac:dyDescent="0.2">
      <c r="C291" s="100"/>
      <c r="D291" s="101"/>
      <c r="E291" s="102"/>
      <c r="F291" s="103"/>
      <c r="G291" s="280"/>
      <c r="H291" s="300"/>
      <c r="I291" s="104"/>
      <c r="J291" s="105"/>
      <c r="K291" s="106"/>
      <c r="L291" s="107"/>
      <c r="M291" s="108"/>
    </row>
    <row r="292" spans="3:13" x14ac:dyDescent="0.2">
      <c r="C292" s="100"/>
      <c r="D292" s="101"/>
      <c r="E292" s="102"/>
      <c r="F292" s="103"/>
      <c r="G292" s="280"/>
      <c r="H292" s="300"/>
      <c r="I292" s="104"/>
      <c r="J292" s="105"/>
      <c r="K292" s="106"/>
      <c r="L292" s="107"/>
      <c r="M292" s="108"/>
    </row>
    <row r="293" spans="3:13" x14ac:dyDescent="0.2">
      <c r="C293" s="100"/>
      <c r="D293" s="101"/>
      <c r="E293" s="102"/>
      <c r="F293" s="103"/>
      <c r="G293" s="280"/>
      <c r="H293" s="300"/>
      <c r="I293" s="104"/>
      <c r="J293" s="105"/>
      <c r="K293" s="106"/>
      <c r="L293" s="107"/>
      <c r="M293" s="108"/>
    </row>
    <row r="294" spans="3:13" x14ac:dyDescent="0.2">
      <c r="C294" s="100"/>
      <c r="D294" s="101"/>
      <c r="E294" s="102"/>
      <c r="F294" s="103"/>
      <c r="G294" s="280"/>
      <c r="H294" s="300"/>
      <c r="I294" s="104"/>
      <c r="J294" s="105"/>
      <c r="K294" s="106"/>
      <c r="L294" s="107"/>
      <c r="M294" s="108"/>
    </row>
    <row r="295" spans="3:13" x14ac:dyDescent="0.2">
      <c r="C295" s="100"/>
      <c r="D295" s="101"/>
      <c r="E295" s="102"/>
      <c r="F295" s="103"/>
      <c r="G295" s="280"/>
      <c r="H295" s="300"/>
      <c r="I295" s="104"/>
      <c r="J295" s="105"/>
      <c r="K295" s="106"/>
      <c r="L295" s="107"/>
      <c r="M295" s="108"/>
    </row>
    <row r="296" spans="3:13" x14ac:dyDescent="0.2">
      <c r="C296" s="100"/>
      <c r="D296" s="101"/>
      <c r="E296" s="102"/>
      <c r="F296" s="103"/>
      <c r="G296" s="280"/>
      <c r="H296" s="300"/>
      <c r="I296" s="104"/>
      <c r="J296" s="105"/>
      <c r="K296" s="106"/>
      <c r="L296" s="107"/>
      <c r="M296" s="108"/>
    </row>
    <row r="297" spans="3:13" x14ac:dyDescent="0.2">
      <c r="C297" s="100"/>
      <c r="D297" s="101"/>
      <c r="E297" s="102"/>
      <c r="F297" s="103"/>
      <c r="G297" s="280"/>
      <c r="H297" s="300"/>
      <c r="I297" s="104"/>
      <c r="J297" s="105"/>
      <c r="K297" s="106"/>
      <c r="L297" s="107"/>
      <c r="M297" s="108"/>
    </row>
    <row r="298" spans="3:13" x14ac:dyDescent="0.2">
      <c r="C298" s="100"/>
      <c r="D298" s="101"/>
      <c r="E298" s="102"/>
      <c r="F298" s="103"/>
      <c r="G298" s="280"/>
      <c r="H298" s="300"/>
      <c r="I298" s="104"/>
      <c r="J298" s="105"/>
      <c r="K298" s="106"/>
      <c r="L298" s="107"/>
      <c r="M298" s="108"/>
    </row>
    <row r="299" spans="3:13" x14ac:dyDescent="0.2">
      <c r="C299" s="100"/>
      <c r="D299" s="101"/>
      <c r="E299" s="102"/>
      <c r="F299" s="103"/>
      <c r="G299" s="280"/>
      <c r="H299" s="300"/>
      <c r="I299" s="104"/>
      <c r="J299" s="105"/>
      <c r="K299" s="106"/>
      <c r="L299" s="107"/>
      <c r="M299" s="119"/>
    </row>
    <row r="300" spans="3:13" x14ac:dyDescent="0.2">
      <c r="C300" s="100"/>
      <c r="D300" s="101"/>
      <c r="E300" s="102"/>
      <c r="F300" s="103"/>
      <c r="G300" s="280"/>
      <c r="H300" s="300"/>
      <c r="I300" s="104"/>
      <c r="J300" s="105"/>
      <c r="K300" s="106"/>
      <c r="L300" s="107"/>
      <c r="M300" s="120"/>
    </row>
    <row r="301" spans="3:13" x14ac:dyDescent="0.2">
      <c r="C301" s="100"/>
      <c r="D301" s="101"/>
      <c r="E301" s="102"/>
      <c r="F301" s="103"/>
      <c r="G301" s="280"/>
      <c r="H301" s="300"/>
      <c r="I301" s="104"/>
      <c r="J301" s="105"/>
      <c r="K301" s="106"/>
      <c r="L301" s="107"/>
      <c r="M301" s="120"/>
    </row>
    <row r="302" spans="3:13" x14ac:dyDescent="0.2">
      <c r="C302" s="100"/>
      <c r="D302" s="101"/>
      <c r="E302" s="102"/>
      <c r="F302" s="103"/>
      <c r="G302" s="280"/>
      <c r="H302" s="300"/>
      <c r="I302" s="104"/>
      <c r="J302" s="105"/>
      <c r="K302" s="106"/>
      <c r="L302" s="107"/>
      <c r="M302" s="119"/>
    </row>
    <row r="303" spans="3:13" x14ac:dyDescent="0.2">
      <c r="C303" s="100"/>
      <c r="D303" s="101"/>
      <c r="E303" s="102"/>
      <c r="F303" s="103"/>
      <c r="G303" s="280"/>
      <c r="H303" s="300"/>
      <c r="I303" s="104"/>
      <c r="J303" s="105"/>
      <c r="K303" s="106"/>
      <c r="L303" s="107"/>
      <c r="M303" s="108"/>
    </row>
    <row r="304" spans="3:13" x14ac:dyDescent="0.2">
      <c r="C304" s="100"/>
      <c r="D304" s="101"/>
      <c r="E304" s="102"/>
      <c r="F304" s="103"/>
      <c r="G304" s="280"/>
      <c r="H304" s="300"/>
      <c r="I304" s="104"/>
      <c r="J304" s="105"/>
      <c r="K304" s="106"/>
      <c r="L304" s="107"/>
      <c r="M304" s="119"/>
    </row>
    <row r="305" spans="3:13" x14ac:dyDescent="0.2">
      <c r="C305" s="100"/>
      <c r="D305" s="101"/>
      <c r="E305" s="102"/>
      <c r="F305" s="103"/>
      <c r="G305" s="280"/>
      <c r="H305" s="300"/>
      <c r="I305" s="104"/>
      <c r="J305" s="105"/>
      <c r="K305" s="106"/>
      <c r="L305" s="107"/>
      <c r="M305" s="108"/>
    </row>
    <row r="306" spans="3:13" x14ac:dyDescent="0.2">
      <c r="C306" s="100"/>
      <c r="D306" s="101"/>
      <c r="E306" s="102"/>
      <c r="F306" s="103"/>
      <c r="G306" s="280"/>
      <c r="H306" s="300"/>
      <c r="I306" s="104"/>
      <c r="J306" s="105"/>
      <c r="K306" s="106"/>
      <c r="L306" s="107"/>
      <c r="M306" s="108"/>
    </row>
    <row r="307" spans="3:13" x14ac:dyDescent="0.2">
      <c r="C307" s="100"/>
      <c r="D307" s="101"/>
      <c r="E307" s="102"/>
      <c r="F307" s="103"/>
      <c r="G307" s="280"/>
      <c r="H307" s="300"/>
      <c r="I307" s="104"/>
      <c r="J307" s="105"/>
      <c r="K307" s="106"/>
      <c r="L307" s="107"/>
      <c r="M307" s="108"/>
    </row>
    <row r="308" spans="3:13" x14ac:dyDescent="0.2">
      <c r="C308" s="100"/>
      <c r="D308" s="101"/>
      <c r="E308" s="102"/>
      <c r="F308" s="103"/>
      <c r="G308" s="280"/>
      <c r="H308" s="300"/>
      <c r="I308" s="104"/>
      <c r="J308" s="105"/>
      <c r="K308" s="106"/>
      <c r="L308" s="107"/>
      <c r="M308" s="108"/>
    </row>
    <row r="309" spans="3:13" x14ac:dyDescent="0.2">
      <c r="C309" s="100"/>
      <c r="D309" s="101"/>
      <c r="E309" s="102"/>
      <c r="F309" s="103"/>
      <c r="G309" s="280"/>
      <c r="H309" s="300"/>
      <c r="I309" s="104"/>
      <c r="J309" s="105"/>
      <c r="K309" s="106"/>
      <c r="L309" s="107"/>
      <c r="M309" s="119"/>
    </row>
    <row r="310" spans="3:13" x14ac:dyDescent="0.2">
      <c r="C310" s="100"/>
      <c r="D310" s="101"/>
      <c r="E310" s="102"/>
      <c r="F310" s="103"/>
      <c r="G310" s="280"/>
      <c r="H310" s="300"/>
      <c r="I310" s="104"/>
      <c r="J310" s="105"/>
      <c r="K310" s="106"/>
      <c r="L310" s="107"/>
      <c r="M310" s="120"/>
    </row>
    <row r="311" spans="3:13" x14ac:dyDescent="0.2">
      <c r="C311" s="100"/>
      <c r="D311" s="101"/>
      <c r="E311" s="102"/>
      <c r="F311" s="103"/>
      <c r="G311" s="280"/>
      <c r="H311" s="300"/>
      <c r="I311" s="104"/>
      <c r="J311" s="105"/>
      <c r="K311" s="106"/>
      <c r="L311" s="107"/>
      <c r="M311" s="119"/>
    </row>
    <row r="312" spans="3:13" x14ac:dyDescent="0.2">
      <c r="C312" s="100"/>
      <c r="D312" s="101"/>
      <c r="E312" s="102"/>
      <c r="F312" s="103"/>
      <c r="G312" s="280"/>
      <c r="H312" s="300"/>
      <c r="I312" s="104"/>
      <c r="J312" s="105"/>
      <c r="K312" s="106"/>
      <c r="L312" s="107"/>
      <c r="M312" s="119"/>
    </row>
    <row r="313" spans="3:13" x14ac:dyDescent="0.2">
      <c r="C313" s="100"/>
      <c r="D313" s="101"/>
      <c r="E313" s="102"/>
      <c r="F313" s="103"/>
      <c r="G313" s="280"/>
      <c r="H313" s="300"/>
      <c r="I313" s="104"/>
      <c r="J313" s="105"/>
      <c r="K313" s="106"/>
      <c r="L313" s="107"/>
      <c r="M313" s="120"/>
    </row>
    <row r="314" spans="3:13" x14ac:dyDescent="0.2">
      <c r="C314" s="100"/>
      <c r="D314" s="101"/>
      <c r="E314" s="102"/>
      <c r="F314" s="103"/>
      <c r="G314" s="280"/>
      <c r="H314" s="300"/>
      <c r="I314" s="104"/>
      <c r="J314" s="105"/>
      <c r="K314" s="106"/>
      <c r="L314" s="107"/>
      <c r="M314" s="119"/>
    </row>
    <row r="315" spans="3:13" x14ac:dyDescent="0.2">
      <c r="C315" s="100"/>
      <c r="D315" s="101"/>
      <c r="E315" s="102"/>
      <c r="F315" s="103"/>
      <c r="G315" s="280"/>
      <c r="H315" s="300"/>
      <c r="I315" s="104"/>
      <c r="J315" s="105"/>
      <c r="K315" s="106"/>
      <c r="L315" s="107"/>
      <c r="M315" s="120"/>
    </row>
    <row r="316" spans="3:13" x14ac:dyDescent="0.2">
      <c r="C316" s="100"/>
      <c r="D316" s="101"/>
      <c r="E316" s="102"/>
      <c r="F316" s="103"/>
      <c r="G316" s="280"/>
      <c r="H316" s="300"/>
      <c r="I316" s="104"/>
      <c r="J316" s="105"/>
      <c r="K316" s="106"/>
      <c r="L316" s="107"/>
      <c r="M316" s="119"/>
    </row>
    <row r="317" spans="3:13" x14ac:dyDescent="0.2">
      <c r="C317" s="100"/>
      <c r="D317" s="101"/>
      <c r="E317" s="102"/>
      <c r="F317" s="103"/>
      <c r="G317" s="280"/>
      <c r="H317" s="300"/>
      <c r="I317" s="104"/>
      <c r="J317" s="105"/>
      <c r="K317" s="106"/>
      <c r="L317" s="107"/>
      <c r="M317" s="119"/>
    </row>
    <row r="318" spans="3:13" x14ac:dyDescent="0.2">
      <c r="C318" s="100"/>
      <c r="D318" s="101"/>
      <c r="E318" s="102"/>
      <c r="F318" s="103"/>
      <c r="G318" s="280"/>
      <c r="H318" s="300"/>
      <c r="I318" s="104"/>
      <c r="J318" s="105"/>
      <c r="K318" s="106"/>
      <c r="L318" s="107"/>
      <c r="M318" s="108"/>
    </row>
    <row r="319" spans="3:13" x14ac:dyDescent="0.2">
      <c r="C319" s="100"/>
      <c r="D319" s="101"/>
      <c r="E319" s="102"/>
      <c r="F319" s="103"/>
      <c r="G319" s="280"/>
      <c r="H319" s="300"/>
      <c r="I319" s="104"/>
      <c r="J319" s="105"/>
      <c r="K319" s="106"/>
      <c r="L319" s="107"/>
      <c r="M319" s="108"/>
    </row>
    <row r="320" spans="3:13" x14ac:dyDescent="0.2">
      <c r="C320" s="100"/>
      <c r="D320" s="101"/>
      <c r="E320" s="102"/>
      <c r="F320" s="103"/>
      <c r="G320" s="280"/>
      <c r="H320" s="300"/>
      <c r="I320" s="104"/>
      <c r="J320" s="105"/>
      <c r="K320" s="106"/>
      <c r="L320" s="107"/>
      <c r="M320" s="119"/>
    </row>
    <row r="321" spans="3:13" x14ac:dyDescent="0.2">
      <c r="C321" s="100"/>
      <c r="D321" s="101"/>
      <c r="E321" s="102"/>
      <c r="F321" s="103"/>
      <c r="G321" s="280"/>
      <c r="H321" s="300"/>
      <c r="I321" s="104"/>
      <c r="J321" s="105"/>
      <c r="K321" s="106"/>
      <c r="L321" s="107"/>
      <c r="M321" s="108"/>
    </row>
    <row r="322" spans="3:13" x14ac:dyDescent="0.2">
      <c r="C322" s="100"/>
      <c r="D322" s="101"/>
      <c r="E322" s="102"/>
      <c r="F322" s="103"/>
      <c r="G322" s="280"/>
      <c r="H322" s="300"/>
      <c r="I322" s="104"/>
      <c r="J322" s="105"/>
      <c r="K322" s="106"/>
      <c r="L322" s="107"/>
      <c r="M322" s="119"/>
    </row>
    <row r="323" spans="3:13" x14ac:dyDescent="0.2">
      <c r="C323" s="100"/>
      <c r="D323" s="101"/>
      <c r="E323" s="102"/>
      <c r="F323" s="103"/>
      <c r="G323" s="280"/>
      <c r="H323" s="300"/>
      <c r="I323" s="104"/>
      <c r="J323" s="105"/>
      <c r="K323" s="106"/>
      <c r="L323" s="107"/>
      <c r="M323" s="119"/>
    </row>
    <row r="324" spans="3:13" x14ac:dyDescent="0.2">
      <c r="C324" s="100"/>
      <c r="D324" s="101"/>
      <c r="E324" s="102"/>
      <c r="F324" s="103"/>
      <c r="G324" s="280"/>
      <c r="H324" s="300"/>
      <c r="I324" s="104"/>
      <c r="J324" s="105"/>
      <c r="K324" s="106"/>
      <c r="L324" s="107"/>
      <c r="M324" s="119"/>
    </row>
    <row r="325" spans="3:13" x14ac:dyDescent="0.2">
      <c r="C325" s="100"/>
      <c r="D325" s="101"/>
      <c r="E325" s="102"/>
      <c r="F325" s="103"/>
      <c r="G325" s="280"/>
      <c r="H325" s="300"/>
      <c r="I325" s="104"/>
      <c r="J325" s="105"/>
      <c r="K325" s="106"/>
      <c r="L325" s="107"/>
      <c r="M325" s="108"/>
    </row>
    <row r="326" spans="3:13" x14ac:dyDescent="0.2">
      <c r="C326" s="100"/>
      <c r="D326" s="101"/>
      <c r="E326" s="102"/>
      <c r="F326" s="103"/>
      <c r="G326" s="280"/>
      <c r="H326" s="300"/>
      <c r="I326" s="104"/>
      <c r="J326" s="105"/>
      <c r="K326" s="106"/>
      <c r="L326" s="107"/>
      <c r="M326" s="108"/>
    </row>
    <row r="327" spans="3:13" x14ac:dyDescent="0.2">
      <c r="C327" s="100"/>
      <c r="D327" s="101"/>
      <c r="E327" s="102"/>
      <c r="F327" s="103"/>
      <c r="G327" s="280"/>
      <c r="H327" s="300"/>
      <c r="I327" s="104"/>
      <c r="J327" s="105"/>
      <c r="K327" s="106"/>
      <c r="L327" s="107"/>
      <c r="M327" s="119"/>
    </row>
    <row r="328" spans="3:13" x14ac:dyDescent="0.2">
      <c r="C328" s="100"/>
      <c r="D328" s="101"/>
      <c r="E328" s="102"/>
      <c r="F328" s="103"/>
      <c r="G328" s="280"/>
      <c r="H328" s="300"/>
      <c r="I328" s="104"/>
      <c r="J328" s="105"/>
      <c r="K328" s="106"/>
      <c r="L328" s="107"/>
      <c r="M328" s="119"/>
    </row>
    <row r="329" spans="3:13" x14ac:dyDescent="0.2">
      <c r="C329" s="100"/>
      <c r="D329" s="101"/>
      <c r="E329" s="102"/>
      <c r="F329" s="103"/>
      <c r="G329" s="280"/>
      <c r="H329" s="300"/>
      <c r="I329" s="104"/>
      <c r="J329" s="105"/>
      <c r="K329" s="106"/>
      <c r="L329" s="107"/>
      <c r="M329" s="119"/>
    </row>
    <row r="330" spans="3:13" x14ac:dyDescent="0.2">
      <c r="C330" s="100"/>
      <c r="D330" s="101"/>
      <c r="E330" s="102"/>
      <c r="F330" s="103"/>
      <c r="G330" s="280"/>
      <c r="H330" s="300"/>
      <c r="I330" s="104"/>
      <c r="J330" s="105"/>
      <c r="K330" s="106"/>
      <c r="L330" s="107"/>
      <c r="M330" s="119"/>
    </row>
    <row r="331" spans="3:13" x14ac:dyDescent="0.2">
      <c r="C331" s="100"/>
      <c r="D331" s="101"/>
      <c r="E331" s="102"/>
      <c r="F331" s="103"/>
      <c r="G331" s="280"/>
      <c r="H331" s="300"/>
      <c r="I331" s="104"/>
      <c r="J331" s="105"/>
      <c r="K331" s="106"/>
      <c r="L331" s="107"/>
      <c r="M331" s="119"/>
    </row>
    <row r="332" spans="3:13" x14ac:dyDescent="0.2">
      <c r="C332" s="100"/>
      <c r="D332" s="101"/>
      <c r="E332" s="102"/>
      <c r="F332" s="103"/>
      <c r="G332" s="280"/>
      <c r="H332" s="300"/>
      <c r="I332" s="104"/>
      <c r="J332" s="105"/>
      <c r="K332" s="106"/>
      <c r="L332" s="107"/>
      <c r="M332" s="119"/>
    </row>
    <row r="333" spans="3:13" x14ac:dyDescent="0.2">
      <c r="C333" s="100"/>
      <c r="D333" s="101"/>
      <c r="E333" s="102"/>
      <c r="F333" s="103"/>
      <c r="G333" s="280"/>
      <c r="H333" s="300"/>
      <c r="I333" s="104"/>
      <c r="J333" s="105"/>
      <c r="K333" s="106"/>
      <c r="L333" s="107"/>
      <c r="M333" s="119"/>
    </row>
    <row r="334" spans="3:13" x14ac:dyDescent="0.2">
      <c r="C334" s="100"/>
      <c r="D334" s="101"/>
      <c r="E334" s="102"/>
      <c r="F334" s="103"/>
      <c r="G334" s="280"/>
      <c r="H334" s="300"/>
      <c r="I334" s="104"/>
      <c r="J334" s="105"/>
      <c r="K334" s="106"/>
      <c r="L334" s="107"/>
      <c r="M334" s="119"/>
    </row>
    <row r="335" spans="3:13" x14ac:dyDescent="0.2">
      <c r="C335" s="100"/>
      <c r="D335" s="101"/>
      <c r="E335" s="102"/>
      <c r="F335" s="103"/>
      <c r="G335" s="280"/>
      <c r="H335" s="300"/>
      <c r="I335" s="104"/>
      <c r="J335" s="105"/>
      <c r="K335" s="106"/>
      <c r="L335" s="107"/>
      <c r="M335" s="119"/>
    </row>
    <row r="336" spans="3:13" x14ac:dyDescent="0.2">
      <c r="C336" s="100"/>
      <c r="D336" s="101"/>
      <c r="E336" s="102"/>
      <c r="F336" s="103"/>
      <c r="G336" s="280"/>
      <c r="H336" s="300"/>
      <c r="I336" s="104"/>
      <c r="J336" s="105"/>
      <c r="K336" s="106"/>
      <c r="L336" s="107"/>
      <c r="M336" s="119"/>
    </row>
    <row r="337" spans="3:13" x14ac:dyDescent="0.2">
      <c r="C337" s="100"/>
      <c r="D337" s="101"/>
      <c r="E337" s="102"/>
      <c r="F337" s="103"/>
      <c r="G337" s="280"/>
      <c r="H337" s="300"/>
      <c r="I337" s="104"/>
      <c r="J337" s="105"/>
      <c r="K337" s="106"/>
      <c r="L337" s="107"/>
      <c r="M337" s="119"/>
    </row>
    <row r="338" spans="3:13" x14ac:dyDescent="0.2">
      <c r="C338" s="100"/>
      <c r="D338" s="101"/>
      <c r="E338" s="102"/>
      <c r="F338" s="103"/>
      <c r="G338" s="280"/>
      <c r="H338" s="300"/>
      <c r="I338" s="104"/>
      <c r="J338" s="105"/>
      <c r="K338" s="106"/>
      <c r="L338" s="107"/>
      <c r="M338" s="119"/>
    </row>
    <row r="339" spans="3:13" x14ac:dyDescent="0.2">
      <c r="C339" s="100"/>
      <c r="D339" s="101"/>
      <c r="E339" s="102"/>
      <c r="F339" s="103"/>
      <c r="G339" s="280"/>
      <c r="H339" s="300"/>
      <c r="I339" s="104"/>
      <c r="J339" s="105"/>
      <c r="K339" s="106"/>
      <c r="L339" s="107"/>
      <c r="M339" s="108"/>
    </row>
    <row r="340" spans="3:13" x14ac:dyDescent="0.2">
      <c r="C340" s="100"/>
      <c r="D340" s="101"/>
      <c r="E340" s="102"/>
      <c r="F340" s="103"/>
      <c r="G340" s="280"/>
      <c r="H340" s="300"/>
      <c r="I340" s="104"/>
      <c r="J340" s="105"/>
      <c r="K340" s="106"/>
      <c r="L340" s="107"/>
      <c r="M340" s="119"/>
    </row>
    <row r="341" spans="3:13" x14ac:dyDescent="0.2">
      <c r="C341" s="100"/>
      <c r="D341" s="101"/>
      <c r="E341" s="102"/>
      <c r="F341" s="103"/>
      <c r="G341" s="280"/>
      <c r="H341" s="300"/>
      <c r="I341" s="104"/>
      <c r="J341" s="105"/>
      <c r="K341" s="106"/>
      <c r="L341" s="107"/>
      <c r="M341" s="119"/>
    </row>
    <row r="342" spans="3:13" x14ac:dyDescent="0.2">
      <c r="C342" s="100"/>
      <c r="D342" s="101"/>
      <c r="E342" s="102"/>
      <c r="F342" s="103"/>
      <c r="G342" s="280"/>
      <c r="H342" s="300"/>
      <c r="I342" s="104"/>
      <c r="J342" s="105"/>
      <c r="K342" s="106"/>
      <c r="L342" s="107"/>
      <c r="M342" s="119"/>
    </row>
    <row r="343" spans="3:13" x14ac:dyDescent="0.2">
      <c r="C343" s="100"/>
      <c r="D343" s="101"/>
      <c r="E343" s="102"/>
      <c r="F343" s="103"/>
      <c r="G343" s="280"/>
      <c r="H343" s="300"/>
      <c r="I343" s="104"/>
      <c r="J343" s="105"/>
      <c r="K343" s="106"/>
      <c r="L343" s="107"/>
      <c r="M343" s="119"/>
    </row>
    <row r="344" spans="3:13" x14ac:dyDescent="0.2">
      <c r="C344" s="109"/>
      <c r="D344" s="110"/>
      <c r="E344" s="111"/>
      <c r="F344" s="112"/>
      <c r="G344" s="281"/>
      <c r="H344" s="300"/>
      <c r="I344" s="121"/>
      <c r="J344" s="122"/>
      <c r="K344" s="123"/>
      <c r="L344" s="124"/>
      <c r="M344" s="125"/>
    </row>
    <row r="345" spans="3:13" x14ac:dyDescent="0.2">
      <c r="C345" s="109"/>
      <c r="D345" s="110"/>
      <c r="E345" s="111"/>
      <c r="F345" s="112"/>
      <c r="G345" s="281"/>
      <c r="H345" s="300"/>
      <c r="I345" s="121"/>
      <c r="J345" s="122"/>
      <c r="K345" s="123"/>
      <c r="L345" s="124"/>
      <c r="M345" s="125"/>
    </row>
    <row r="346" spans="3:13" x14ac:dyDescent="0.2">
      <c r="C346" s="109"/>
      <c r="D346" s="110"/>
      <c r="E346" s="111"/>
      <c r="F346" s="112"/>
      <c r="G346" s="281"/>
      <c r="H346" s="300"/>
      <c r="I346" s="121"/>
      <c r="J346" s="122"/>
      <c r="K346" s="123"/>
      <c r="L346" s="124"/>
      <c r="M346" s="126"/>
    </row>
    <row r="347" spans="3:13" x14ac:dyDescent="0.2">
      <c r="C347" s="109"/>
      <c r="D347" s="110"/>
      <c r="E347" s="111"/>
      <c r="F347" s="112"/>
      <c r="G347" s="281"/>
      <c r="H347" s="300"/>
      <c r="I347" s="121"/>
      <c r="J347" s="122"/>
      <c r="K347" s="123"/>
      <c r="L347" s="124"/>
      <c r="M347" s="125"/>
    </row>
    <row r="348" spans="3:13" x14ac:dyDescent="0.2">
      <c r="C348" s="109"/>
      <c r="D348" s="110"/>
      <c r="E348" s="111"/>
      <c r="F348" s="112"/>
      <c r="G348" s="281"/>
      <c r="H348" s="300"/>
      <c r="I348" s="121"/>
      <c r="J348" s="122"/>
      <c r="K348" s="123"/>
      <c r="L348" s="124"/>
      <c r="M348" s="126"/>
    </row>
    <row r="349" spans="3:13" x14ac:dyDescent="0.2">
      <c r="C349" s="109"/>
      <c r="D349" s="110"/>
      <c r="E349" s="111"/>
      <c r="F349" s="112"/>
      <c r="G349" s="281"/>
      <c r="H349" s="300"/>
      <c r="I349" s="121"/>
      <c r="J349" s="122"/>
      <c r="K349" s="123"/>
      <c r="L349" s="124"/>
      <c r="M349" s="126"/>
    </row>
    <row r="350" spans="3:13" x14ac:dyDescent="0.2">
      <c r="C350" s="109"/>
      <c r="D350" s="110"/>
      <c r="E350" s="111"/>
      <c r="F350" s="112"/>
      <c r="G350" s="281"/>
      <c r="H350" s="300"/>
      <c r="I350" s="121"/>
      <c r="J350" s="122"/>
      <c r="K350" s="123"/>
      <c r="L350" s="124"/>
      <c r="M350" s="125"/>
    </row>
    <row r="351" spans="3:13" x14ac:dyDescent="0.2">
      <c r="C351" s="109"/>
      <c r="D351" s="110"/>
      <c r="E351" s="111"/>
      <c r="F351" s="112"/>
      <c r="G351" s="281"/>
      <c r="H351" s="300"/>
      <c r="I351" s="121"/>
      <c r="J351" s="122"/>
      <c r="K351" s="123"/>
      <c r="L351" s="124"/>
      <c r="M351" s="126"/>
    </row>
    <row r="352" spans="3:13" x14ac:dyDescent="0.2">
      <c r="C352" s="109"/>
      <c r="D352" s="110"/>
      <c r="E352" s="111"/>
      <c r="F352" s="112"/>
      <c r="G352" s="281"/>
      <c r="H352" s="300"/>
      <c r="I352" s="121"/>
      <c r="J352" s="122"/>
      <c r="K352" s="123"/>
      <c r="L352" s="124"/>
      <c r="M352" s="125"/>
    </row>
    <row r="353" spans="3:13" x14ac:dyDescent="0.2">
      <c r="C353" s="109"/>
      <c r="D353" s="110"/>
      <c r="E353" s="111"/>
      <c r="F353" s="112"/>
      <c r="G353" s="281"/>
      <c r="H353" s="300"/>
      <c r="I353" s="121"/>
      <c r="J353" s="122"/>
      <c r="K353" s="123"/>
      <c r="L353" s="124"/>
      <c r="M353" s="125"/>
    </row>
    <row r="354" spans="3:13" x14ac:dyDescent="0.2">
      <c r="C354" s="109"/>
      <c r="D354" s="110"/>
      <c r="E354" s="111"/>
      <c r="F354" s="112"/>
      <c r="G354" s="281"/>
      <c r="H354" s="300"/>
      <c r="I354" s="121"/>
      <c r="J354" s="122"/>
      <c r="K354" s="123"/>
      <c r="L354" s="124"/>
      <c r="M354" s="126"/>
    </row>
    <row r="355" spans="3:13" x14ac:dyDescent="0.2">
      <c r="C355" s="109"/>
      <c r="D355" s="110"/>
      <c r="E355" s="111"/>
      <c r="F355" s="112"/>
      <c r="G355" s="281"/>
      <c r="H355" s="300"/>
      <c r="I355" s="121"/>
      <c r="J355" s="122"/>
      <c r="K355" s="123"/>
      <c r="L355" s="124"/>
      <c r="M355" s="125"/>
    </row>
    <row r="356" spans="3:13" x14ac:dyDescent="0.2">
      <c r="C356" s="109"/>
      <c r="D356" s="110"/>
      <c r="E356" s="111"/>
      <c r="F356" s="112"/>
      <c r="G356" s="281"/>
      <c r="H356" s="300"/>
      <c r="I356" s="121"/>
      <c r="J356" s="122"/>
      <c r="K356" s="123"/>
      <c r="L356" s="124"/>
      <c r="M356" s="126"/>
    </row>
    <row r="357" spans="3:13" x14ac:dyDescent="0.2">
      <c r="C357" s="109"/>
      <c r="D357" s="110"/>
      <c r="E357" s="111"/>
      <c r="F357" s="112"/>
      <c r="G357" s="281"/>
      <c r="H357" s="300"/>
      <c r="I357" s="121"/>
      <c r="J357" s="122"/>
      <c r="K357" s="123"/>
      <c r="L357" s="124"/>
      <c r="M357" s="126"/>
    </row>
    <row r="358" spans="3:13" x14ac:dyDescent="0.2">
      <c r="C358" s="109"/>
      <c r="D358" s="110"/>
      <c r="E358" s="111"/>
      <c r="F358" s="112"/>
      <c r="G358" s="281"/>
      <c r="H358" s="300"/>
      <c r="I358" s="121"/>
      <c r="J358" s="122"/>
      <c r="K358" s="123"/>
      <c r="L358" s="124"/>
      <c r="M358" s="126"/>
    </row>
    <row r="359" spans="3:13" x14ac:dyDescent="0.2">
      <c r="C359" s="109"/>
      <c r="D359" s="110"/>
      <c r="E359" s="111"/>
      <c r="F359" s="112"/>
      <c r="G359" s="281"/>
      <c r="H359" s="300"/>
      <c r="I359" s="121"/>
      <c r="J359" s="122"/>
      <c r="K359" s="123"/>
      <c r="L359" s="124"/>
      <c r="M359" s="126"/>
    </row>
    <row r="360" spans="3:13" x14ac:dyDescent="0.2">
      <c r="C360" s="109"/>
      <c r="D360" s="110"/>
      <c r="E360" s="111"/>
      <c r="F360" s="112"/>
      <c r="G360" s="281"/>
      <c r="H360" s="300"/>
      <c r="I360" s="121"/>
      <c r="J360" s="122"/>
      <c r="K360" s="123"/>
      <c r="L360" s="124"/>
      <c r="M360" s="126"/>
    </row>
    <row r="361" spans="3:13" x14ac:dyDescent="0.2">
      <c r="C361" s="109"/>
      <c r="D361" s="110"/>
      <c r="E361" s="111"/>
      <c r="F361" s="112"/>
      <c r="G361" s="281"/>
      <c r="H361" s="300"/>
      <c r="I361" s="121"/>
      <c r="J361" s="122"/>
      <c r="K361" s="123"/>
      <c r="L361" s="124"/>
      <c r="M361" s="125"/>
    </row>
    <row r="362" spans="3:13" x14ac:dyDescent="0.2">
      <c r="C362" s="109"/>
      <c r="D362" s="110"/>
      <c r="E362" s="111"/>
      <c r="F362" s="112"/>
      <c r="G362" s="281"/>
      <c r="H362" s="300"/>
      <c r="I362" s="121"/>
      <c r="J362" s="122"/>
      <c r="K362" s="123"/>
      <c r="L362" s="124"/>
      <c r="M362" s="125"/>
    </row>
    <row r="363" spans="3:13" x14ac:dyDescent="0.2">
      <c r="C363" s="109"/>
      <c r="D363" s="110"/>
      <c r="E363" s="111"/>
      <c r="F363" s="112"/>
      <c r="G363" s="281"/>
      <c r="H363" s="300"/>
      <c r="I363" s="121"/>
      <c r="J363" s="122"/>
      <c r="K363" s="123"/>
      <c r="L363" s="124"/>
      <c r="M363" s="125"/>
    </row>
    <row r="364" spans="3:13" x14ac:dyDescent="0.2">
      <c r="C364" s="109"/>
      <c r="D364" s="110"/>
      <c r="E364" s="111"/>
      <c r="F364" s="112"/>
      <c r="G364" s="281"/>
      <c r="H364" s="300"/>
      <c r="I364" s="121"/>
      <c r="J364" s="122"/>
      <c r="K364" s="123"/>
      <c r="L364" s="124"/>
      <c r="M364" s="127"/>
    </row>
    <row r="365" spans="3:13" x14ac:dyDescent="0.2">
      <c r="C365" s="109"/>
      <c r="D365" s="110"/>
      <c r="E365" s="111"/>
      <c r="F365" s="112"/>
      <c r="G365" s="281"/>
      <c r="H365" s="300"/>
      <c r="I365" s="121"/>
      <c r="J365" s="122"/>
      <c r="K365" s="123"/>
      <c r="L365" s="124"/>
      <c r="M365" s="126"/>
    </row>
    <row r="366" spans="3:13" x14ac:dyDescent="0.2">
      <c r="C366" s="109"/>
      <c r="D366" s="110"/>
      <c r="E366" s="111"/>
      <c r="F366" s="112"/>
      <c r="G366" s="281"/>
      <c r="H366" s="300"/>
      <c r="I366" s="121"/>
      <c r="J366" s="122"/>
      <c r="K366" s="123"/>
      <c r="L366" s="124"/>
      <c r="M366" s="127"/>
    </row>
    <row r="367" spans="3:13" x14ac:dyDescent="0.2">
      <c r="C367" s="109"/>
      <c r="D367" s="110"/>
      <c r="E367" s="111"/>
      <c r="F367" s="112"/>
      <c r="G367" s="281"/>
      <c r="H367" s="300"/>
      <c r="I367" s="121"/>
      <c r="J367" s="122"/>
      <c r="K367" s="123"/>
      <c r="L367" s="124"/>
      <c r="M367" s="126"/>
    </row>
    <row r="368" spans="3:13" x14ac:dyDescent="0.2">
      <c r="C368" s="109"/>
      <c r="D368" s="110"/>
      <c r="E368" s="111"/>
      <c r="F368" s="112"/>
      <c r="G368" s="281"/>
      <c r="H368" s="300"/>
      <c r="I368" s="121"/>
      <c r="J368" s="122"/>
      <c r="K368" s="123"/>
      <c r="L368" s="124"/>
      <c r="M368" s="126"/>
    </row>
    <row r="369" spans="3:13" x14ac:dyDescent="0.2">
      <c r="C369" s="109"/>
      <c r="D369" s="110"/>
      <c r="E369" s="111"/>
      <c r="F369" s="112"/>
      <c r="G369" s="281"/>
      <c r="H369" s="300"/>
      <c r="I369" s="121"/>
      <c r="J369" s="122"/>
      <c r="K369" s="123"/>
      <c r="L369" s="124"/>
      <c r="M369" s="125"/>
    </row>
    <row r="370" spans="3:13" x14ac:dyDescent="0.2">
      <c r="C370" s="109"/>
      <c r="D370" s="110"/>
      <c r="E370" s="111"/>
      <c r="F370" s="112"/>
      <c r="G370" s="281"/>
      <c r="H370" s="300"/>
      <c r="I370" s="121"/>
      <c r="J370" s="122"/>
      <c r="K370" s="123"/>
      <c r="L370" s="124"/>
      <c r="M370" s="126"/>
    </row>
    <row r="371" spans="3:13" x14ac:dyDescent="0.2">
      <c r="C371" s="109"/>
      <c r="D371" s="110"/>
      <c r="E371" s="111"/>
      <c r="F371" s="112"/>
      <c r="G371" s="281"/>
      <c r="H371" s="300"/>
      <c r="I371" s="121"/>
      <c r="J371" s="122"/>
      <c r="K371" s="123"/>
      <c r="L371" s="124"/>
      <c r="M371" s="126"/>
    </row>
    <row r="372" spans="3:13" x14ac:dyDescent="0.2">
      <c r="C372" s="109"/>
      <c r="D372" s="110"/>
      <c r="E372" s="111"/>
      <c r="F372" s="112"/>
      <c r="G372" s="281"/>
      <c r="H372" s="300"/>
      <c r="I372" s="121"/>
      <c r="J372" s="122"/>
      <c r="K372" s="123"/>
      <c r="L372" s="124"/>
      <c r="M372" s="125"/>
    </row>
    <row r="373" spans="3:13" x14ac:dyDescent="0.2">
      <c r="C373" s="109"/>
      <c r="D373" s="110"/>
      <c r="E373" s="111"/>
      <c r="F373" s="112"/>
      <c r="G373" s="281"/>
      <c r="H373" s="300"/>
      <c r="I373" s="121"/>
      <c r="J373" s="122"/>
      <c r="K373" s="123"/>
      <c r="L373" s="124"/>
      <c r="M373" s="126"/>
    </row>
    <row r="374" spans="3:13" x14ac:dyDescent="0.2">
      <c r="C374" s="109"/>
      <c r="D374" s="110"/>
      <c r="E374" s="111"/>
      <c r="F374" s="112"/>
      <c r="G374" s="281"/>
      <c r="H374" s="300"/>
      <c r="I374" s="121"/>
      <c r="J374" s="122"/>
      <c r="K374" s="123"/>
      <c r="L374" s="124"/>
      <c r="M374" s="127"/>
    </row>
    <row r="375" spans="3:13" x14ac:dyDescent="0.2">
      <c r="C375" s="109"/>
      <c r="D375" s="110"/>
      <c r="E375" s="111"/>
      <c r="F375" s="112"/>
      <c r="G375" s="281"/>
      <c r="H375" s="300"/>
      <c r="I375" s="121"/>
      <c r="J375" s="122"/>
      <c r="K375" s="123"/>
      <c r="L375" s="124"/>
      <c r="M375" s="126"/>
    </row>
    <row r="376" spans="3:13" x14ac:dyDescent="0.2">
      <c r="C376" s="109"/>
      <c r="D376" s="110"/>
      <c r="E376" s="111"/>
      <c r="F376" s="112"/>
      <c r="G376" s="281"/>
      <c r="H376" s="300"/>
      <c r="I376" s="121"/>
      <c r="J376" s="122"/>
      <c r="K376" s="123"/>
      <c r="L376" s="124"/>
      <c r="M376" s="126"/>
    </row>
    <row r="377" spans="3:13" x14ac:dyDescent="0.2">
      <c r="C377" s="109"/>
      <c r="D377" s="110"/>
      <c r="E377" s="111"/>
      <c r="F377" s="112"/>
      <c r="G377" s="281"/>
      <c r="H377" s="300"/>
      <c r="I377" s="121"/>
      <c r="J377" s="122"/>
      <c r="K377" s="123"/>
      <c r="L377" s="124"/>
      <c r="M377" s="125"/>
    </row>
    <row r="378" spans="3:13" x14ac:dyDescent="0.2">
      <c r="C378" s="109"/>
      <c r="D378" s="110"/>
      <c r="E378" s="111"/>
      <c r="F378" s="112"/>
      <c r="G378" s="281"/>
      <c r="H378" s="300"/>
      <c r="I378" s="121"/>
      <c r="J378" s="122"/>
      <c r="K378" s="123"/>
      <c r="L378" s="124"/>
      <c r="M378" s="125"/>
    </row>
    <row r="379" spans="3:13" x14ac:dyDescent="0.2">
      <c r="C379" s="109"/>
      <c r="D379" s="110"/>
      <c r="E379" s="111"/>
      <c r="F379" s="112"/>
      <c r="G379" s="281"/>
      <c r="H379" s="300"/>
      <c r="I379" s="121"/>
      <c r="J379" s="122"/>
      <c r="K379" s="123"/>
      <c r="L379" s="124"/>
      <c r="M379" s="125"/>
    </row>
    <row r="380" spans="3:13" x14ac:dyDescent="0.2">
      <c r="C380" s="109"/>
      <c r="D380" s="110"/>
      <c r="E380" s="111"/>
      <c r="F380" s="112"/>
      <c r="G380" s="281"/>
      <c r="H380" s="300"/>
      <c r="I380" s="121"/>
      <c r="J380" s="122"/>
      <c r="K380" s="123"/>
      <c r="L380" s="124"/>
      <c r="M380" s="126"/>
    </row>
    <row r="381" spans="3:13" x14ac:dyDescent="0.2">
      <c r="C381" s="109"/>
      <c r="D381" s="110"/>
      <c r="E381" s="111"/>
      <c r="F381" s="112"/>
      <c r="G381" s="281"/>
      <c r="H381" s="300"/>
      <c r="I381" s="121"/>
      <c r="J381" s="122"/>
      <c r="K381" s="123"/>
      <c r="L381" s="124"/>
      <c r="M381" s="126"/>
    </row>
    <row r="382" spans="3:13" x14ac:dyDescent="0.2">
      <c r="C382" s="109"/>
      <c r="D382" s="110"/>
      <c r="E382" s="111"/>
      <c r="F382" s="112"/>
      <c r="G382" s="281"/>
      <c r="H382" s="300"/>
      <c r="I382" s="121"/>
      <c r="J382" s="122"/>
      <c r="K382" s="123"/>
      <c r="L382" s="124"/>
      <c r="M382" s="126"/>
    </row>
    <row r="383" spans="3:13" x14ac:dyDescent="0.2">
      <c r="C383" s="109"/>
      <c r="D383" s="110"/>
      <c r="E383" s="111"/>
      <c r="F383" s="112"/>
      <c r="G383" s="281"/>
      <c r="H383" s="300"/>
      <c r="I383" s="121"/>
      <c r="J383" s="122"/>
      <c r="K383" s="123"/>
      <c r="L383" s="124"/>
      <c r="M383" s="125"/>
    </row>
    <row r="384" spans="3:13" x14ac:dyDescent="0.2">
      <c r="C384" s="109"/>
      <c r="D384" s="110"/>
      <c r="E384" s="111"/>
      <c r="F384" s="112"/>
      <c r="G384" s="281"/>
      <c r="H384" s="300"/>
      <c r="I384" s="121"/>
      <c r="J384" s="122"/>
      <c r="K384" s="123"/>
      <c r="L384" s="124"/>
      <c r="M384" s="125"/>
    </row>
    <row r="385" spans="3:13" x14ac:dyDescent="0.2">
      <c r="C385" s="109"/>
      <c r="D385" s="110"/>
      <c r="E385" s="111"/>
      <c r="F385" s="112"/>
      <c r="G385" s="281"/>
      <c r="H385" s="300"/>
      <c r="I385" s="121"/>
      <c r="J385" s="122"/>
      <c r="K385" s="123"/>
      <c r="L385" s="124"/>
      <c r="M385" s="126"/>
    </row>
    <row r="386" spans="3:13" x14ac:dyDescent="0.2">
      <c r="C386" s="109"/>
      <c r="D386" s="110"/>
      <c r="E386" s="111"/>
      <c r="F386" s="112"/>
      <c r="G386" s="281"/>
      <c r="H386" s="300"/>
      <c r="I386" s="121"/>
      <c r="J386" s="122"/>
      <c r="K386" s="123"/>
      <c r="L386" s="124"/>
      <c r="M386" s="126"/>
    </row>
    <row r="387" spans="3:13" x14ac:dyDescent="0.2">
      <c r="C387" s="109"/>
      <c r="D387" s="110"/>
      <c r="E387" s="111"/>
      <c r="F387" s="112"/>
      <c r="G387" s="281"/>
      <c r="H387" s="300"/>
      <c r="I387" s="121"/>
      <c r="J387" s="122"/>
      <c r="K387" s="123"/>
      <c r="L387" s="124"/>
      <c r="M387" s="126"/>
    </row>
    <row r="388" spans="3:13" x14ac:dyDescent="0.2">
      <c r="C388" s="109"/>
      <c r="D388" s="110"/>
      <c r="E388" s="111"/>
      <c r="F388" s="112"/>
      <c r="G388" s="281"/>
      <c r="H388" s="300"/>
      <c r="I388" s="121"/>
      <c r="J388" s="122"/>
      <c r="K388" s="123"/>
      <c r="L388" s="124"/>
      <c r="M388" s="125"/>
    </row>
    <row r="389" spans="3:13" x14ac:dyDescent="0.2">
      <c r="C389" s="109"/>
      <c r="D389" s="110"/>
      <c r="E389" s="111"/>
      <c r="F389" s="112"/>
      <c r="G389" s="281"/>
      <c r="H389" s="300"/>
      <c r="I389" s="121"/>
      <c r="J389" s="122"/>
      <c r="K389" s="123"/>
      <c r="L389" s="124"/>
      <c r="M389" s="126"/>
    </row>
    <row r="390" spans="3:13" x14ac:dyDescent="0.2">
      <c r="C390" s="109"/>
      <c r="D390" s="110"/>
      <c r="E390" s="111"/>
      <c r="F390" s="112"/>
      <c r="G390" s="281"/>
      <c r="H390" s="300"/>
      <c r="I390" s="121"/>
      <c r="J390" s="122"/>
      <c r="K390" s="123"/>
      <c r="L390" s="124"/>
      <c r="M390" s="126"/>
    </row>
    <row r="391" spans="3:13" x14ac:dyDescent="0.2">
      <c r="C391" s="109"/>
      <c r="D391" s="110"/>
      <c r="E391" s="111"/>
      <c r="F391" s="112"/>
      <c r="G391" s="281"/>
      <c r="H391" s="300"/>
      <c r="I391" s="121"/>
      <c r="J391" s="122"/>
      <c r="K391" s="123"/>
      <c r="L391" s="124"/>
      <c r="M391" s="125"/>
    </row>
    <row r="392" spans="3:13" x14ac:dyDescent="0.2">
      <c r="C392" s="109"/>
      <c r="D392" s="110"/>
      <c r="E392" s="111"/>
      <c r="F392" s="112"/>
      <c r="G392" s="281"/>
      <c r="H392" s="300"/>
      <c r="I392" s="121"/>
      <c r="J392" s="122"/>
      <c r="K392" s="123"/>
      <c r="L392" s="124"/>
      <c r="M392" s="126"/>
    </row>
    <row r="393" spans="3:13" x14ac:dyDescent="0.2">
      <c r="C393" s="109"/>
      <c r="D393" s="110"/>
      <c r="E393" s="111"/>
      <c r="F393" s="112"/>
      <c r="G393" s="281"/>
      <c r="H393" s="300"/>
      <c r="I393" s="121"/>
      <c r="J393" s="122"/>
      <c r="K393" s="123"/>
      <c r="L393" s="124"/>
      <c r="M393" s="126"/>
    </row>
    <row r="394" spans="3:13" x14ac:dyDescent="0.2">
      <c r="C394" s="109"/>
      <c r="D394" s="110"/>
      <c r="E394" s="111"/>
      <c r="F394" s="112"/>
      <c r="G394" s="281"/>
      <c r="H394" s="300"/>
      <c r="I394" s="121"/>
      <c r="J394" s="122"/>
      <c r="K394" s="123"/>
      <c r="L394" s="124"/>
      <c r="M394" s="126"/>
    </row>
    <row r="395" spans="3:13" x14ac:dyDescent="0.2">
      <c r="C395" s="109"/>
      <c r="D395" s="110"/>
      <c r="E395" s="111"/>
      <c r="F395" s="112"/>
      <c r="G395" s="281"/>
      <c r="H395" s="300"/>
      <c r="I395" s="121"/>
      <c r="J395" s="122"/>
      <c r="K395" s="123"/>
      <c r="L395" s="124"/>
      <c r="M395" s="126"/>
    </row>
    <row r="396" spans="3:13" x14ac:dyDescent="0.2">
      <c r="C396" s="109"/>
      <c r="D396" s="110"/>
      <c r="E396" s="111"/>
      <c r="F396" s="112"/>
      <c r="G396" s="281"/>
      <c r="H396" s="300"/>
      <c r="I396" s="121"/>
      <c r="J396" s="122"/>
      <c r="K396" s="123"/>
      <c r="L396" s="124"/>
      <c r="M396" s="125"/>
    </row>
    <row r="397" spans="3:13" x14ac:dyDescent="0.2">
      <c r="C397" s="109"/>
      <c r="D397" s="110"/>
      <c r="E397" s="111"/>
      <c r="F397" s="112"/>
      <c r="G397" s="281"/>
      <c r="H397" s="300"/>
      <c r="I397" s="121"/>
      <c r="J397" s="122"/>
      <c r="K397" s="123"/>
      <c r="L397" s="124"/>
      <c r="M397" s="125"/>
    </row>
    <row r="398" spans="3:13" x14ac:dyDescent="0.2">
      <c r="C398" s="109"/>
      <c r="D398" s="110"/>
      <c r="E398" s="111"/>
      <c r="F398" s="112"/>
      <c r="G398" s="281"/>
      <c r="H398" s="300"/>
      <c r="I398" s="121"/>
      <c r="J398" s="122"/>
      <c r="K398" s="123"/>
      <c r="L398" s="124"/>
      <c r="M398" s="126"/>
    </row>
    <row r="399" spans="3:13" x14ac:dyDescent="0.2">
      <c r="C399" s="109"/>
      <c r="D399" s="110"/>
      <c r="E399" s="111"/>
      <c r="F399" s="112"/>
      <c r="G399" s="281"/>
      <c r="H399" s="300"/>
      <c r="I399" s="121"/>
      <c r="J399" s="122"/>
      <c r="K399" s="123"/>
      <c r="L399" s="124"/>
      <c r="M399" s="126"/>
    </row>
    <row r="400" spans="3:13" x14ac:dyDescent="0.2">
      <c r="C400" s="109"/>
      <c r="D400" s="110"/>
      <c r="E400" s="111"/>
      <c r="F400" s="112"/>
      <c r="G400" s="281"/>
      <c r="H400" s="300"/>
      <c r="I400" s="121"/>
      <c r="J400" s="122"/>
      <c r="K400" s="123"/>
      <c r="L400" s="124"/>
      <c r="M400" s="126"/>
    </row>
    <row r="401" spans="3:13" x14ac:dyDescent="0.2">
      <c r="C401" s="109"/>
      <c r="D401" s="110"/>
      <c r="E401" s="111"/>
      <c r="F401" s="112"/>
      <c r="G401" s="281"/>
      <c r="H401" s="300"/>
      <c r="I401" s="121"/>
      <c r="J401" s="122"/>
      <c r="K401" s="123"/>
      <c r="L401" s="124"/>
      <c r="M401" s="125"/>
    </row>
    <row r="402" spans="3:13" x14ac:dyDescent="0.2">
      <c r="C402" s="109"/>
      <c r="D402" s="110"/>
      <c r="E402" s="111"/>
      <c r="F402" s="112"/>
      <c r="G402" s="281"/>
      <c r="H402" s="300"/>
      <c r="I402" s="121"/>
      <c r="J402" s="122"/>
      <c r="K402" s="123"/>
      <c r="L402" s="124"/>
      <c r="M402" s="125"/>
    </row>
    <row r="403" spans="3:13" x14ac:dyDescent="0.2">
      <c r="C403" s="109"/>
      <c r="D403" s="110"/>
      <c r="E403" s="111"/>
      <c r="F403" s="112"/>
      <c r="G403" s="281"/>
      <c r="H403" s="300"/>
      <c r="I403" s="121"/>
      <c r="J403" s="122"/>
      <c r="K403" s="123"/>
      <c r="L403" s="124"/>
      <c r="M403" s="125"/>
    </row>
    <row r="404" spans="3:13" x14ac:dyDescent="0.2">
      <c r="C404" s="109"/>
      <c r="D404" s="110"/>
      <c r="E404" s="111"/>
      <c r="F404" s="112"/>
      <c r="G404" s="281"/>
      <c r="H404" s="300"/>
      <c r="I404" s="121"/>
      <c r="J404" s="122"/>
      <c r="K404" s="123"/>
      <c r="L404" s="124"/>
      <c r="M404" s="125"/>
    </row>
    <row r="405" spans="3:13" x14ac:dyDescent="0.2">
      <c r="C405" s="109"/>
      <c r="D405" s="110"/>
      <c r="E405" s="111"/>
      <c r="F405" s="112"/>
      <c r="G405" s="281"/>
      <c r="H405" s="300"/>
      <c r="I405" s="121"/>
      <c r="J405" s="122"/>
      <c r="K405" s="123"/>
      <c r="L405" s="124"/>
      <c r="M405" s="126"/>
    </row>
    <row r="406" spans="3:13" x14ac:dyDescent="0.2">
      <c r="C406" s="109"/>
      <c r="D406" s="110"/>
      <c r="E406" s="111"/>
      <c r="F406" s="112"/>
      <c r="G406" s="281"/>
      <c r="H406" s="300"/>
      <c r="I406" s="121"/>
      <c r="J406" s="122"/>
      <c r="K406" s="123"/>
      <c r="L406" s="124"/>
      <c r="M406" s="126"/>
    </row>
    <row r="407" spans="3:13" x14ac:dyDescent="0.2">
      <c r="C407" s="109"/>
      <c r="D407" s="110"/>
      <c r="E407" s="111"/>
      <c r="F407" s="112"/>
      <c r="G407" s="281"/>
      <c r="H407" s="300"/>
      <c r="I407" s="121"/>
      <c r="J407" s="122"/>
      <c r="K407" s="123"/>
      <c r="L407" s="124"/>
      <c r="M407" s="126"/>
    </row>
    <row r="408" spans="3:13" x14ac:dyDescent="0.2">
      <c r="C408" s="109"/>
      <c r="D408" s="110"/>
      <c r="E408" s="111"/>
      <c r="F408" s="112"/>
      <c r="G408" s="281"/>
      <c r="H408" s="300"/>
      <c r="I408" s="121"/>
      <c r="J408" s="122"/>
      <c r="K408" s="123"/>
      <c r="L408" s="124"/>
      <c r="M408" s="126"/>
    </row>
    <row r="409" spans="3:13" x14ac:dyDescent="0.2">
      <c r="C409" s="109"/>
      <c r="D409" s="110"/>
      <c r="E409" s="111"/>
      <c r="F409" s="112"/>
      <c r="G409" s="281"/>
      <c r="H409" s="300"/>
      <c r="I409" s="121"/>
      <c r="J409" s="122"/>
      <c r="K409" s="123"/>
      <c r="L409" s="124"/>
      <c r="M409" s="126"/>
    </row>
    <row r="410" spans="3:13" x14ac:dyDescent="0.2">
      <c r="C410" s="109"/>
      <c r="D410" s="110"/>
      <c r="E410" s="111"/>
      <c r="F410" s="112"/>
      <c r="G410" s="281"/>
      <c r="H410" s="300"/>
      <c r="I410" s="121"/>
      <c r="J410" s="122"/>
      <c r="K410" s="123"/>
      <c r="L410" s="124"/>
      <c r="M410" s="125"/>
    </row>
    <row r="411" spans="3:13" x14ac:dyDescent="0.2">
      <c r="C411" s="109"/>
      <c r="D411" s="110"/>
      <c r="E411" s="111"/>
      <c r="F411" s="112"/>
      <c r="G411" s="281"/>
      <c r="H411" s="300"/>
      <c r="I411" s="121"/>
      <c r="J411" s="122"/>
      <c r="K411" s="123"/>
      <c r="L411" s="124"/>
      <c r="M411" s="126"/>
    </row>
    <row r="412" spans="3:13" x14ac:dyDescent="0.2">
      <c r="C412" s="109"/>
      <c r="D412" s="110"/>
      <c r="E412" s="111"/>
      <c r="F412" s="112"/>
      <c r="G412" s="281"/>
      <c r="H412" s="300"/>
      <c r="I412" s="121"/>
      <c r="J412" s="122"/>
      <c r="K412" s="123"/>
      <c r="L412" s="124"/>
      <c r="M412" s="127"/>
    </row>
    <row r="413" spans="3:13" x14ac:dyDescent="0.2">
      <c r="C413" s="109"/>
      <c r="D413" s="110"/>
      <c r="E413" s="111"/>
      <c r="F413" s="112"/>
      <c r="G413" s="281"/>
      <c r="H413" s="300"/>
      <c r="I413" s="121"/>
      <c r="J413" s="122"/>
      <c r="K413" s="123"/>
      <c r="L413" s="124"/>
      <c r="M413" s="126"/>
    </row>
    <row r="414" spans="3:13" x14ac:dyDescent="0.2">
      <c r="C414" s="109"/>
      <c r="D414" s="110"/>
      <c r="E414" s="111"/>
      <c r="F414" s="112"/>
      <c r="G414" s="281"/>
      <c r="H414" s="300"/>
      <c r="I414" s="121"/>
      <c r="J414" s="122"/>
      <c r="K414" s="123"/>
      <c r="L414" s="124"/>
      <c r="M414" s="125"/>
    </row>
    <row r="415" spans="3:13" x14ac:dyDescent="0.2">
      <c r="C415" s="109"/>
      <c r="D415" s="110"/>
      <c r="E415" s="111"/>
      <c r="F415" s="112"/>
      <c r="G415" s="281"/>
      <c r="H415" s="300"/>
      <c r="I415" s="121"/>
      <c r="J415" s="122"/>
      <c r="K415" s="123"/>
      <c r="L415" s="124"/>
      <c r="M415" s="126"/>
    </row>
    <row r="416" spans="3:13" x14ac:dyDescent="0.2">
      <c r="C416" s="109"/>
      <c r="D416" s="110"/>
      <c r="E416" s="111"/>
      <c r="F416" s="112"/>
      <c r="G416" s="281"/>
      <c r="H416" s="300"/>
      <c r="I416" s="121"/>
      <c r="J416" s="122"/>
      <c r="K416" s="123"/>
      <c r="L416" s="124"/>
      <c r="M416" s="126"/>
    </row>
    <row r="417" spans="3:13" x14ac:dyDescent="0.2">
      <c r="C417" s="109"/>
      <c r="D417" s="110"/>
      <c r="E417" s="111"/>
      <c r="F417" s="112"/>
      <c r="G417" s="281"/>
      <c r="H417" s="300"/>
      <c r="I417" s="121"/>
      <c r="J417" s="122"/>
      <c r="K417" s="123"/>
      <c r="L417" s="124"/>
      <c r="M417" s="125"/>
    </row>
    <row r="418" spans="3:13" x14ac:dyDescent="0.2">
      <c r="C418" s="109"/>
      <c r="D418" s="110"/>
      <c r="E418" s="111"/>
      <c r="F418" s="112"/>
      <c r="G418" s="281"/>
      <c r="H418" s="300"/>
      <c r="I418" s="121"/>
      <c r="J418" s="122"/>
      <c r="K418" s="123"/>
      <c r="L418" s="124"/>
      <c r="M418" s="127"/>
    </row>
    <row r="419" spans="3:13" x14ac:dyDescent="0.2">
      <c r="C419" s="109"/>
      <c r="D419" s="110"/>
      <c r="E419" s="111"/>
      <c r="F419" s="112"/>
      <c r="G419" s="281"/>
      <c r="H419" s="300"/>
      <c r="I419" s="121"/>
      <c r="J419" s="122"/>
      <c r="K419" s="123"/>
      <c r="L419" s="124"/>
      <c r="M419" s="126"/>
    </row>
    <row r="420" spans="3:13" x14ac:dyDescent="0.2">
      <c r="C420" s="109"/>
      <c r="D420" s="110"/>
      <c r="E420" s="111"/>
      <c r="F420" s="112"/>
      <c r="G420" s="281"/>
      <c r="H420" s="300"/>
      <c r="I420" s="121"/>
      <c r="J420" s="122"/>
      <c r="K420" s="123"/>
      <c r="L420" s="124"/>
      <c r="M420" s="126"/>
    </row>
    <row r="421" spans="3:13" x14ac:dyDescent="0.2">
      <c r="C421" s="109"/>
      <c r="D421" s="110"/>
      <c r="E421" s="111"/>
      <c r="F421" s="112"/>
      <c r="G421" s="281"/>
      <c r="H421" s="300"/>
      <c r="I421" s="121"/>
      <c r="J421" s="122"/>
      <c r="K421" s="123"/>
      <c r="L421" s="124"/>
      <c r="M421" s="126"/>
    </row>
    <row r="422" spans="3:13" x14ac:dyDescent="0.2">
      <c r="C422" s="109"/>
      <c r="D422" s="110"/>
      <c r="E422" s="111"/>
      <c r="F422" s="112"/>
      <c r="G422" s="281"/>
      <c r="H422" s="300"/>
      <c r="I422" s="121"/>
      <c r="J422" s="122"/>
      <c r="K422" s="123"/>
      <c r="L422" s="124"/>
      <c r="M422" s="126"/>
    </row>
    <row r="423" spans="3:13" x14ac:dyDescent="0.2">
      <c r="C423" s="109"/>
      <c r="D423" s="110"/>
      <c r="E423" s="111"/>
      <c r="F423" s="112"/>
      <c r="G423" s="281"/>
      <c r="H423" s="300"/>
      <c r="I423" s="121"/>
      <c r="J423" s="122"/>
      <c r="K423" s="123"/>
      <c r="L423" s="124"/>
      <c r="M423" s="126"/>
    </row>
    <row r="424" spans="3:13" x14ac:dyDescent="0.2">
      <c r="C424" s="109"/>
      <c r="D424" s="110"/>
      <c r="E424" s="111"/>
      <c r="F424" s="112"/>
      <c r="G424" s="281"/>
      <c r="H424" s="300"/>
      <c r="I424" s="121"/>
      <c r="J424" s="122"/>
      <c r="K424" s="123"/>
      <c r="L424" s="124"/>
      <c r="M424" s="127"/>
    </row>
    <row r="425" spans="3:13" x14ac:dyDescent="0.2">
      <c r="C425" s="109"/>
      <c r="D425" s="110"/>
      <c r="E425" s="111"/>
      <c r="F425" s="112"/>
      <c r="G425" s="281"/>
      <c r="H425" s="300"/>
      <c r="I425" s="121"/>
      <c r="J425" s="122"/>
      <c r="K425" s="123"/>
      <c r="L425" s="124"/>
      <c r="M425" s="126"/>
    </row>
    <row r="426" spans="3:13" x14ac:dyDescent="0.2">
      <c r="C426" s="109"/>
      <c r="D426" s="110"/>
      <c r="E426" s="111"/>
      <c r="F426" s="112"/>
      <c r="G426" s="281"/>
      <c r="H426" s="300"/>
      <c r="I426" s="121"/>
      <c r="J426" s="122"/>
      <c r="K426" s="123"/>
      <c r="L426" s="124"/>
      <c r="M426" s="126"/>
    </row>
    <row r="427" spans="3:13" x14ac:dyDescent="0.2">
      <c r="C427" s="109"/>
      <c r="D427" s="110"/>
      <c r="E427" s="111"/>
      <c r="F427" s="112"/>
      <c r="G427" s="281"/>
      <c r="H427" s="300"/>
      <c r="I427" s="121"/>
      <c r="J427" s="122"/>
      <c r="K427" s="123"/>
      <c r="L427" s="124"/>
      <c r="M427" s="126"/>
    </row>
    <row r="428" spans="3:13" x14ac:dyDescent="0.2">
      <c r="C428" s="109"/>
      <c r="D428" s="110"/>
      <c r="E428" s="111"/>
      <c r="F428" s="112"/>
      <c r="G428" s="281"/>
      <c r="H428" s="300"/>
      <c r="I428" s="121"/>
      <c r="J428" s="122"/>
      <c r="K428" s="123"/>
      <c r="L428" s="124"/>
      <c r="M428" s="125"/>
    </row>
    <row r="429" spans="3:13" x14ac:dyDescent="0.2">
      <c r="C429" s="109"/>
      <c r="D429" s="110"/>
      <c r="E429" s="111"/>
      <c r="F429" s="112"/>
      <c r="G429" s="281"/>
      <c r="H429" s="300"/>
      <c r="I429" s="121"/>
      <c r="J429" s="122"/>
      <c r="K429" s="123"/>
      <c r="L429" s="124"/>
      <c r="M429" s="126"/>
    </row>
    <row r="430" spans="3:13" x14ac:dyDescent="0.2">
      <c r="C430" s="109"/>
      <c r="D430" s="110"/>
      <c r="E430" s="111"/>
      <c r="F430" s="112"/>
      <c r="G430" s="281"/>
      <c r="H430" s="300"/>
      <c r="I430" s="121"/>
      <c r="J430" s="122"/>
      <c r="K430" s="123"/>
      <c r="L430" s="124"/>
      <c r="M430" s="125"/>
    </row>
    <row r="431" spans="3:13" x14ac:dyDescent="0.2">
      <c r="C431" s="109"/>
      <c r="D431" s="110"/>
      <c r="E431" s="111"/>
      <c r="F431" s="112"/>
      <c r="G431" s="281"/>
      <c r="H431" s="300"/>
      <c r="I431" s="121"/>
      <c r="J431" s="122"/>
      <c r="K431" s="123"/>
      <c r="L431" s="124"/>
      <c r="M431" s="126"/>
    </row>
    <row r="432" spans="3:13" x14ac:dyDescent="0.2">
      <c r="C432" s="109"/>
      <c r="D432" s="110"/>
      <c r="E432" s="111"/>
      <c r="F432" s="112"/>
      <c r="G432" s="281"/>
      <c r="H432" s="300"/>
      <c r="I432" s="121"/>
      <c r="J432" s="122"/>
      <c r="K432" s="123"/>
      <c r="L432" s="124"/>
      <c r="M432" s="126"/>
    </row>
    <row r="433" spans="3:13" x14ac:dyDescent="0.2">
      <c r="C433" s="109"/>
      <c r="D433" s="110"/>
      <c r="E433" s="111"/>
      <c r="F433" s="112"/>
      <c r="G433" s="281"/>
      <c r="H433" s="300"/>
      <c r="I433" s="121"/>
      <c r="J433" s="122"/>
      <c r="K433" s="123"/>
      <c r="L433" s="124"/>
      <c r="M433" s="126"/>
    </row>
    <row r="434" spans="3:13" x14ac:dyDescent="0.2">
      <c r="C434" s="109"/>
      <c r="D434" s="110"/>
      <c r="E434" s="111"/>
      <c r="F434" s="112"/>
      <c r="G434" s="281"/>
      <c r="H434" s="300"/>
      <c r="I434" s="121"/>
      <c r="J434" s="122"/>
      <c r="K434" s="123"/>
      <c r="L434" s="124"/>
      <c r="M434" s="125"/>
    </row>
    <row r="435" spans="3:13" x14ac:dyDescent="0.2">
      <c r="C435" s="109"/>
      <c r="D435" s="110"/>
      <c r="E435" s="111"/>
      <c r="F435" s="112"/>
      <c r="G435" s="281"/>
      <c r="H435" s="303"/>
      <c r="I435" s="121"/>
      <c r="J435" s="122"/>
      <c r="K435" s="123"/>
      <c r="L435" s="124"/>
      <c r="M435" s="125"/>
    </row>
    <row r="436" spans="3:13" x14ac:dyDescent="0.2">
      <c r="C436" s="109"/>
      <c r="D436" s="110"/>
      <c r="E436" s="111"/>
      <c r="F436" s="112"/>
      <c r="G436" s="281"/>
      <c r="H436" s="303"/>
      <c r="I436" s="121"/>
      <c r="J436" s="122"/>
      <c r="K436" s="123"/>
      <c r="L436" s="124"/>
      <c r="M436" s="126"/>
    </row>
    <row r="437" spans="3:13" x14ac:dyDescent="0.2">
      <c r="C437" s="109"/>
      <c r="D437" s="110"/>
      <c r="E437" s="111"/>
      <c r="F437" s="112"/>
      <c r="G437" s="281"/>
      <c r="H437" s="303"/>
      <c r="I437" s="121"/>
      <c r="J437" s="122"/>
      <c r="K437" s="123"/>
      <c r="L437" s="124"/>
      <c r="M437" s="126"/>
    </row>
    <row r="438" spans="3:13" x14ac:dyDescent="0.2">
      <c r="C438" s="109"/>
      <c r="D438" s="110"/>
      <c r="E438" s="111"/>
      <c r="F438" s="112"/>
      <c r="G438" s="281"/>
      <c r="H438" s="303"/>
      <c r="I438" s="121"/>
      <c r="J438" s="122"/>
      <c r="K438" s="123"/>
      <c r="L438" s="124"/>
      <c r="M438" s="126"/>
    </row>
    <row r="439" spans="3:13" x14ac:dyDescent="0.2">
      <c r="C439" s="109"/>
      <c r="D439" s="110"/>
      <c r="E439" s="111"/>
      <c r="F439" s="112"/>
      <c r="G439" s="281"/>
      <c r="H439" s="303"/>
      <c r="I439" s="121"/>
      <c r="J439" s="122"/>
      <c r="K439" s="123"/>
      <c r="L439" s="124"/>
      <c r="M439" s="126"/>
    </row>
    <row r="440" spans="3:13" x14ac:dyDescent="0.2">
      <c r="C440" s="109"/>
      <c r="D440" s="110"/>
      <c r="E440" s="111"/>
      <c r="F440" s="112"/>
      <c r="G440" s="281"/>
      <c r="H440" s="303"/>
      <c r="I440" s="121"/>
      <c r="J440" s="122"/>
      <c r="K440" s="123"/>
      <c r="L440" s="124"/>
      <c r="M440" s="126"/>
    </row>
    <row r="441" spans="3:13" x14ac:dyDescent="0.2">
      <c r="C441" s="109"/>
      <c r="D441" s="110"/>
      <c r="E441" s="111"/>
      <c r="F441" s="112"/>
      <c r="G441" s="281"/>
      <c r="H441" s="303"/>
      <c r="I441" s="121"/>
      <c r="J441" s="122"/>
      <c r="K441" s="123"/>
      <c r="L441" s="124"/>
      <c r="M441" s="126"/>
    </row>
    <row r="442" spans="3:13" x14ac:dyDescent="0.2">
      <c r="C442" s="128"/>
      <c r="D442" s="129"/>
      <c r="E442" s="130"/>
      <c r="F442" s="131"/>
      <c r="G442" s="282"/>
      <c r="H442" s="304"/>
      <c r="I442" s="132"/>
      <c r="J442" s="133"/>
      <c r="K442" s="134"/>
      <c r="L442" s="135"/>
      <c r="M442" s="136"/>
    </row>
    <row r="443" spans="3:13" x14ac:dyDescent="0.2">
      <c r="C443" s="128"/>
      <c r="D443" s="129"/>
      <c r="E443" s="130"/>
      <c r="F443" s="131"/>
      <c r="G443" s="282"/>
      <c r="H443" s="304"/>
      <c r="I443" s="132"/>
      <c r="J443" s="133"/>
      <c r="K443" s="134"/>
      <c r="L443" s="135"/>
      <c r="M443" s="137"/>
    </row>
    <row r="444" spans="3:13" x14ac:dyDescent="0.2">
      <c r="C444" s="128"/>
      <c r="D444" s="129"/>
      <c r="E444" s="130"/>
      <c r="F444" s="131"/>
      <c r="G444" s="282"/>
      <c r="H444" s="304"/>
      <c r="I444" s="132"/>
      <c r="J444" s="133"/>
      <c r="K444" s="134"/>
      <c r="L444" s="135"/>
      <c r="M444" s="136"/>
    </row>
    <row r="445" spans="3:13" x14ac:dyDescent="0.2">
      <c r="C445" s="128"/>
      <c r="D445" s="129"/>
      <c r="E445" s="130"/>
      <c r="F445" s="131"/>
      <c r="G445" s="282"/>
      <c r="H445" s="304"/>
      <c r="I445" s="132"/>
      <c r="J445" s="133"/>
      <c r="K445" s="134"/>
      <c r="L445" s="135"/>
      <c r="M445" s="136"/>
    </row>
    <row r="446" spans="3:13" x14ac:dyDescent="0.2">
      <c r="C446" s="128"/>
      <c r="D446" s="129"/>
      <c r="E446" s="130"/>
      <c r="F446" s="131"/>
      <c r="G446" s="282"/>
      <c r="H446" s="304"/>
      <c r="I446" s="132"/>
      <c r="J446" s="133"/>
      <c r="K446" s="134"/>
      <c r="L446" s="135"/>
      <c r="M446" s="137"/>
    </row>
    <row r="447" spans="3:13" x14ac:dyDescent="0.2">
      <c r="C447" s="128"/>
      <c r="D447" s="129"/>
      <c r="E447" s="130"/>
      <c r="F447" s="131"/>
      <c r="G447" s="282"/>
      <c r="H447" s="304"/>
      <c r="I447" s="132"/>
      <c r="J447" s="133"/>
      <c r="K447" s="134"/>
      <c r="L447" s="135"/>
      <c r="M447" s="136"/>
    </row>
    <row r="448" spans="3:13" x14ac:dyDescent="0.2">
      <c r="C448" s="128"/>
      <c r="D448" s="129"/>
      <c r="E448" s="130"/>
      <c r="F448" s="131"/>
      <c r="G448" s="282"/>
      <c r="H448" s="304"/>
      <c r="I448" s="132"/>
      <c r="J448" s="133"/>
      <c r="K448" s="134"/>
      <c r="L448" s="135"/>
      <c r="M448" s="136"/>
    </row>
    <row r="449" spans="3:13" x14ac:dyDescent="0.2">
      <c r="C449" s="128"/>
      <c r="D449" s="129"/>
      <c r="E449" s="130"/>
      <c r="F449" s="131"/>
      <c r="G449" s="282"/>
      <c r="H449" s="304"/>
      <c r="I449" s="132"/>
      <c r="J449" s="133"/>
      <c r="K449" s="134"/>
      <c r="L449" s="135"/>
      <c r="M449" s="137"/>
    </row>
    <row r="450" spans="3:13" x14ac:dyDescent="0.2">
      <c r="C450" s="128"/>
      <c r="D450" s="129"/>
      <c r="E450" s="130"/>
      <c r="F450" s="131"/>
      <c r="G450" s="282"/>
      <c r="H450" s="304"/>
      <c r="I450" s="132"/>
      <c r="J450" s="133"/>
      <c r="K450" s="134"/>
      <c r="L450" s="135"/>
      <c r="M450" s="136"/>
    </row>
    <row r="451" spans="3:13" x14ac:dyDescent="0.2">
      <c r="C451" s="128"/>
      <c r="D451" s="129"/>
      <c r="E451" s="130"/>
      <c r="F451" s="131"/>
      <c r="G451" s="282"/>
      <c r="H451" s="304"/>
      <c r="I451" s="132"/>
      <c r="J451" s="133"/>
      <c r="K451" s="134"/>
      <c r="L451" s="135"/>
      <c r="M451" s="136"/>
    </row>
    <row r="452" spans="3:13" x14ac:dyDescent="0.2">
      <c r="C452" s="128"/>
      <c r="D452" s="129"/>
      <c r="E452" s="130"/>
      <c r="F452" s="131"/>
      <c r="G452" s="282"/>
      <c r="H452" s="304"/>
      <c r="I452" s="132"/>
      <c r="J452" s="133"/>
      <c r="K452" s="134"/>
      <c r="L452" s="135"/>
      <c r="M452" s="136"/>
    </row>
    <row r="453" spans="3:13" x14ac:dyDescent="0.2">
      <c r="C453" s="128"/>
      <c r="D453" s="129"/>
      <c r="E453" s="130"/>
      <c r="F453" s="131"/>
      <c r="G453" s="282"/>
      <c r="H453" s="304"/>
      <c r="I453" s="132"/>
      <c r="J453" s="133"/>
      <c r="K453" s="134"/>
      <c r="L453" s="135"/>
      <c r="M453" s="137"/>
    </row>
    <row r="454" spans="3:13" x14ac:dyDescent="0.2">
      <c r="C454" s="128"/>
      <c r="D454" s="129"/>
      <c r="E454" s="130"/>
      <c r="F454" s="131"/>
      <c r="G454" s="282"/>
      <c r="H454" s="304"/>
      <c r="I454" s="132"/>
      <c r="J454" s="133"/>
      <c r="K454" s="134"/>
      <c r="L454" s="135"/>
      <c r="M454" s="136"/>
    </row>
    <row r="455" spans="3:13" x14ac:dyDescent="0.2">
      <c r="C455" s="128"/>
      <c r="D455" s="129"/>
      <c r="E455" s="130"/>
      <c r="F455" s="131"/>
      <c r="G455" s="282"/>
      <c r="H455" s="304"/>
      <c r="I455" s="132"/>
      <c r="J455" s="133"/>
      <c r="K455" s="134"/>
      <c r="L455" s="135"/>
      <c r="M455" s="136"/>
    </row>
    <row r="456" spans="3:13" x14ac:dyDescent="0.2">
      <c r="C456" s="128"/>
      <c r="D456" s="129"/>
      <c r="E456" s="130"/>
      <c r="F456" s="131"/>
      <c r="G456" s="282"/>
      <c r="H456" s="304"/>
      <c r="I456" s="132"/>
      <c r="J456" s="133"/>
      <c r="K456" s="134"/>
      <c r="L456" s="135"/>
      <c r="M456" s="136"/>
    </row>
    <row r="457" spans="3:13" x14ac:dyDescent="0.2">
      <c r="C457" s="128"/>
      <c r="D457" s="129"/>
      <c r="E457" s="130"/>
      <c r="F457" s="131"/>
      <c r="G457" s="282"/>
      <c r="H457" s="304"/>
      <c r="I457" s="132"/>
      <c r="J457" s="133"/>
      <c r="K457" s="134"/>
      <c r="L457" s="135"/>
      <c r="M457" s="136"/>
    </row>
    <row r="458" spans="3:13" x14ac:dyDescent="0.2">
      <c r="C458" s="128"/>
      <c r="D458" s="129"/>
      <c r="E458" s="130"/>
      <c r="F458" s="131"/>
      <c r="G458" s="282"/>
      <c r="H458" s="304"/>
      <c r="I458" s="132"/>
      <c r="J458" s="133"/>
      <c r="K458" s="134"/>
      <c r="L458" s="135"/>
      <c r="M458" s="136"/>
    </row>
    <row r="459" spans="3:13" x14ac:dyDescent="0.2">
      <c r="C459" s="128"/>
      <c r="D459" s="129"/>
      <c r="E459" s="130"/>
      <c r="F459" s="131"/>
      <c r="G459" s="282"/>
      <c r="H459" s="304"/>
      <c r="I459" s="132"/>
      <c r="J459" s="133"/>
      <c r="K459" s="134"/>
      <c r="L459" s="135"/>
      <c r="M459" s="136"/>
    </row>
    <row r="460" spans="3:13" x14ac:dyDescent="0.2">
      <c r="C460" s="128"/>
      <c r="D460" s="129"/>
      <c r="E460" s="130"/>
      <c r="F460" s="131"/>
      <c r="G460" s="282"/>
      <c r="H460" s="304"/>
      <c r="I460" s="132"/>
      <c r="J460" s="133"/>
      <c r="K460" s="134"/>
      <c r="L460" s="135"/>
      <c r="M460" s="136"/>
    </row>
    <row r="461" spans="3:13" x14ac:dyDescent="0.2">
      <c r="C461" s="128"/>
      <c r="D461" s="129"/>
      <c r="E461" s="130"/>
      <c r="F461" s="131"/>
      <c r="G461" s="282"/>
      <c r="H461" s="304"/>
      <c r="I461" s="132"/>
      <c r="J461" s="133"/>
      <c r="K461" s="134"/>
      <c r="L461" s="135"/>
      <c r="M461" s="136"/>
    </row>
    <row r="462" spans="3:13" x14ac:dyDescent="0.2">
      <c r="C462" s="128"/>
      <c r="D462" s="129"/>
      <c r="E462" s="130"/>
      <c r="F462" s="131"/>
      <c r="G462" s="282"/>
      <c r="H462" s="304"/>
      <c r="I462" s="132"/>
      <c r="J462" s="133"/>
      <c r="K462" s="134"/>
      <c r="L462" s="135"/>
      <c r="M462" s="136"/>
    </row>
    <row r="463" spans="3:13" x14ac:dyDescent="0.2">
      <c r="C463" s="128"/>
      <c r="D463" s="129"/>
      <c r="E463" s="130"/>
      <c r="F463" s="131"/>
      <c r="G463" s="282"/>
      <c r="H463" s="304"/>
      <c r="I463" s="132"/>
      <c r="J463" s="133"/>
      <c r="K463" s="134"/>
      <c r="L463" s="135"/>
      <c r="M463" s="136"/>
    </row>
    <row r="464" spans="3:13" x14ac:dyDescent="0.2">
      <c r="C464" s="128"/>
      <c r="D464" s="129"/>
      <c r="E464" s="130"/>
      <c r="F464" s="131"/>
      <c r="G464" s="282"/>
      <c r="H464" s="304"/>
      <c r="I464" s="132"/>
      <c r="J464" s="133"/>
      <c r="K464" s="134"/>
      <c r="L464" s="135"/>
      <c r="M464" s="136"/>
    </row>
    <row r="465" spans="3:13" x14ac:dyDescent="0.2">
      <c r="C465" s="128"/>
      <c r="D465" s="129"/>
      <c r="E465" s="130"/>
      <c r="F465" s="131"/>
      <c r="G465" s="282"/>
      <c r="H465" s="304"/>
      <c r="I465" s="132"/>
      <c r="J465" s="133"/>
      <c r="K465" s="134"/>
      <c r="L465" s="135"/>
      <c r="M465" s="136"/>
    </row>
    <row r="466" spans="3:13" x14ac:dyDescent="0.2">
      <c r="C466" s="128"/>
      <c r="D466" s="129"/>
      <c r="E466" s="130"/>
      <c r="F466" s="131"/>
      <c r="G466" s="282"/>
      <c r="H466" s="304"/>
      <c r="I466" s="132"/>
      <c r="J466" s="133"/>
      <c r="K466" s="134"/>
      <c r="L466" s="135"/>
      <c r="M466" s="136"/>
    </row>
    <row r="467" spans="3:13" x14ac:dyDescent="0.2">
      <c r="C467" s="128"/>
      <c r="D467" s="129"/>
      <c r="E467" s="130"/>
      <c r="F467" s="131"/>
      <c r="G467" s="282"/>
      <c r="H467" s="304"/>
      <c r="I467" s="132"/>
      <c r="J467" s="133"/>
      <c r="K467" s="134"/>
      <c r="L467" s="135"/>
      <c r="M467" s="136"/>
    </row>
    <row r="468" spans="3:13" x14ac:dyDescent="0.2">
      <c r="C468" s="128"/>
      <c r="D468" s="129"/>
      <c r="E468" s="130"/>
      <c r="F468" s="131"/>
      <c r="G468" s="282"/>
      <c r="H468" s="304"/>
      <c r="I468" s="132"/>
      <c r="J468" s="133"/>
      <c r="K468" s="134"/>
      <c r="L468" s="135"/>
      <c r="M468" s="136"/>
    </row>
    <row r="469" spans="3:13" x14ac:dyDescent="0.2">
      <c r="C469" s="128"/>
      <c r="D469" s="129"/>
      <c r="E469" s="130"/>
      <c r="F469" s="131"/>
      <c r="G469" s="282"/>
      <c r="H469" s="304"/>
      <c r="I469" s="132"/>
      <c r="J469" s="133"/>
      <c r="K469" s="134"/>
      <c r="L469" s="135"/>
      <c r="M469" s="136"/>
    </row>
    <row r="470" spans="3:13" x14ac:dyDescent="0.2">
      <c r="C470" s="128"/>
      <c r="D470" s="129"/>
      <c r="E470" s="130"/>
      <c r="F470" s="131"/>
      <c r="G470" s="282"/>
      <c r="H470" s="304"/>
      <c r="I470" s="132"/>
      <c r="J470" s="133"/>
      <c r="K470" s="134"/>
      <c r="L470" s="135"/>
      <c r="M470" s="136"/>
    </row>
    <row r="471" spans="3:13" x14ac:dyDescent="0.2">
      <c r="C471" s="128"/>
      <c r="D471" s="129"/>
      <c r="E471" s="130"/>
      <c r="F471" s="131"/>
      <c r="G471" s="282"/>
      <c r="H471" s="304"/>
      <c r="I471" s="132"/>
      <c r="J471" s="133"/>
      <c r="K471" s="134"/>
      <c r="L471" s="135"/>
      <c r="M471" s="136"/>
    </row>
    <row r="472" spans="3:13" x14ac:dyDescent="0.2">
      <c r="C472" s="128"/>
      <c r="D472" s="129"/>
      <c r="E472" s="130"/>
      <c r="F472" s="131"/>
      <c r="G472" s="282"/>
      <c r="H472" s="304"/>
      <c r="I472" s="132"/>
      <c r="J472" s="133"/>
      <c r="K472" s="134"/>
      <c r="L472" s="135"/>
      <c r="M472" s="136"/>
    </row>
    <row r="473" spans="3:13" x14ac:dyDescent="0.2">
      <c r="C473" s="128"/>
      <c r="D473" s="129"/>
      <c r="E473" s="130"/>
      <c r="F473" s="131"/>
      <c r="G473" s="282"/>
      <c r="H473" s="304"/>
      <c r="I473" s="132"/>
      <c r="J473" s="133"/>
      <c r="K473" s="134"/>
      <c r="L473" s="135"/>
      <c r="M473" s="136"/>
    </row>
    <row r="474" spans="3:13" x14ac:dyDescent="0.2">
      <c r="C474" s="128"/>
      <c r="D474" s="129"/>
      <c r="E474" s="130"/>
      <c r="F474" s="131"/>
      <c r="G474" s="282"/>
      <c r="H474" s="304"/>
      <c r="I474" s="132"/>
      <c r="J474" s="133"/>
      <c r="K474" s="134"/>
      <c r="L474" s="135"/>
      <c r="M474" s="136"/>
    </row>
    <row r="475" spans="3:13" x14ac:dyDescent="0.2">
      <c r="C475" s="128"/>
      <c r="D475" s="129"/>
      <c r="E475" s="130"/>
      <c r="F475" s="131"/>
      <c r="G475" s="282"/>
      <c r="H475" s="304"/>
      <c r="I475" s="132"/>
      <c r="J475" s="133"/>
      <c r="K475" s="134"/>
      <c r="L475" s="135"/>
      <c r="M475" s="136"/>
    </row>
    <row r="476" spans="3:13" x14ac:dyDescent="0.2">
      <c r="C476" s="128"/>
      <c r="D476" s="129"/>
      <c r="E476" s="130"/>
      <c r="F476" s="131"/>
      <c r="G476" s="282"/>
      <c r="H476" s="304"/>
      <c r="I476" s="132"/>
      <c r="J476" s="133"/>
      <c r="K476" s="134"/>
      <c r="L476" s="135"/>
      <c r="M476" s="136"/>
    </row>
    <row r="477" spans="3:13" x14ac:dyDescent="0.2">
      <c r="C477" s="128"/>
      <c r="D477" s="129"/>
      <c r="E477" s="130"/>
      <c r="F477" s="131"/>
      <c r="G477" s="282"/>
      <c r="H477" s="304"/>
      <c r="I477" s="132"/>
      <c r="J477" s="133"/>
      <c r="K477" s="134"/>
      <c r="L477" s="135"/>
      <c r="M477" s="136"/>
    </row>
    <row r="478" spans="3:13" x14ac:dyDescent="0.2">
      <c r="C478" s="128"/>
      <c r="D478" s="129"/>
      <c r="E478" s="130"/>
      <c r="F478" s="131"/>
      <c r="G478" s="282"/>
      <c r="H478" s="304"/>
      <c r="I478" s="132"/>
      <c r="J478" s="133"/>
      <c r="K478" s="134"/>
      <c r="L478" s="135"/>
      <c r="M478" s="136"/>
    </row>
    <row r="479" spans="3:13" x14ac:dyDescent="0.2">
      <c r="C479" s="128"/>
      <c r="D479" s="129"/>
      <c r="E479" s="130"/>
      <c r="F479" s="131"/>
      <c r="G479" s="282"/>
      <c r="H479" s="304"/>
      <c r="I479" s="132"/>
      <c r="J479" s="133"/>
      <c r="K479" s="134"/>
      <c r="L479" s="135"/>
      <c r="M479" s="136"/>
    </row>
    <row r="480" spans="3:13" x14ac:dyDescent="0.2">
      <c r="C480" s="128"/>
      <c r="D480" s="129"/>
      <c r="E480" s="130"/>
      <c r="F480" s="131"/>
      <c r="G480" s="282"/>
      <c r="H480" s="304"/>
      <c r="I480" s="132"/>
      <c r="J480" s="133"/>
      <c r="K480" s="134"/>
      <c r="L480" s="135"/>
      <c r="M480" s="136"/>
    </row>
    <row r="481" spans="3:13" x14ac:dyDescent="0.2">
      <c r="C481" s="128"/>
      <c r="D481" s="129"/>
      <c r="E481" s="130"/>
      <c r="F481" s="131"/>
      <c r="G481" s="282"/>
      <c r="H481" s="304"/>
      <c r="I481" s="132"/>
      <c r="J481" s="133"/>
      <c r="K481" s="134"/>
      <c r="L481" s="135"/>
      <c r="M481" s="136"/>
    </row>
    <row r="482" spans="3:13" x14ac:dyDescent="0.2">
      <c r="C482" s="128"/>
      <c r="D482" s="129"/>
      <c r="E482" s="130"/>
      <c r="F482" s="131"/>
      <c r="G482" s="282"/>
      <c r="H482" s="304"/>
      <c r="I482" s="132"/>
      <c r="J482" s="133"/>
      <c r="K482" s="134"/>
      <c r="L482" s="135"/>
      <c r="M482" s="136"/>
    </row>
    <row r="483" spans="3:13" x14ac:dyDescent="0.2">
      <c r="C483" s="128"/>
      <c r="D483" s="129"/>
      <c r="E483" s="130"/>
      <c r="F483" s="131"/>
      <c r="G483" s="282"/>
      <c r="H483" s="304"/>
      <c r="I483" s="132"/>
      <c r="J483" s="133"/>
      <c r="K483" s="134"/>
      <c r="L483" s="135"/>
      <c r="M483" s="136"/>
    </row>
    <row r="484" spans="3:13" x14ac:dyDescent="0.2">
      <c r="C484" s="128"/>
      <c r="D484" s="129"/>
      <c r="E484" s="130"/>
      <c r="F484" s="131"/>
      <c r="G484" s="282"/>
      <c r="H484" s="304"/>
      <c r="I484" s="132"/>
      <c r="J484" s="133"/>
      <c r="K484" s="134"/>
      <c r="L484" s="135"/>
      <c r="M484" s="136"/>
    </row>
    <row r="485" spans="3:13" x14ac:dyDescent="0.2">
      <c r="C485" s="128"/>
      <c r="D485" s="129"/>
      <c r="E485" s="130"/>
      <c r="F485" s="131"/>
      <c r="G485" s="282"/>
      <c r="H485" s="304"/>
      <c r="I485" s="132"/>
      <c r="J485" s="133"/>
      <c r="K485" s="134"/>
      <c r="L485" s="135"/>
      <c r="M485" s="136"/>
    </row>
    <row r="486" spans="3:13" x14ac:dyDescent="0.2">
      <c r="C486" s="128"/>
      <c r="D486" s="129"/>
      <c r="E486" s="130"/>
      <c r="F486" s="131"/>
      <c r="G486" s="282"/>
      <c r="H486" s="304"/>
      <c r="I486" s="132"/>
      <c r="J486" s="133"/>
      <c r="K486" s="134"/>
      <c r="L486" s="135"/>
      <c r="M486" s="136"/>
    </row>
    <row r="487" spans="3:13" x14ac:dyDescent="0.2">
      <c r="C487" s="128"/>
      <c r="D487" s="129"/>
      <c r="E487" s="130"/>
      <c r="F487" s="131"/>
      <c r="G487" s="282"/>
      <c r="H487" s="304"/>
      <c r="I487" s="132"/>
      <c r="J487" s="133"/>
      <c r="K487" s="134"/>
      <c r="L487" s="135"/>
      <c r="M487" s="136"/>
    </row>
    <row r="488" spans="3:13" x14ac:dyDescent="0.2">
      <c r="C488" s="128"/>
      <c r="D488" s="129"/>
      <c r="E488" s="130"/>
      <c r="F488" s="131"/>
      <c r="G488" s="282"/>
      <c r="H488" s="304"/>
      <c r="I488" s="132"/>
      <c r="J488" s="133"/>
      <c r="K488" s="134"/>
      <c r="L488" s="135"/>
      <c r="M488" s="136"/>
    </row>
    <row r="489" spans="3:13" x14ac:dyDescent="0.2">
      <c r="C489" s="128"/>
      <c r="D489" s="129"/>
      <c r="E489" s="130"/>
      <c r="F489" s="131"/>
      <c r="G489" s="282"/>
      <c r="H489" s="304"/>
      <c r="I489" s="132"/>
      <c r="J489" s="133"/>
      <c r="K489" s="134"/>
      <c r="L489" s="135"/>
      <c r="M489" s="136"/>
    </row>
    <row r="490" spans="3:13" x14ac:dyDescent="0.2">
      <c r="C490" s="128"/>
      <c r="D490" s="129"/>
      <c r="E490" s="130"/>
      <c r="F490" s="131"/>
      <c r="G490" s="282"/>
      <c r="H490" s="304"/>
      <c r="I490" s="132"/>
      <c r="J490" s="133"/>
      <c r="K490" s="134"/>
      <c r="L490" s="135"/>
      <c r="M490" s="136"/>
    </row>
    <row r="491" spans="3:13" x14ac:dyDescent="0.2">
      <c r="C491" s="128"/>
      <c r="D491" s="129"/>
      <c r="E491" s="138"/>
      <c r="F491" s="139"/>
      <c r="G491" s="283"/>
      <c r="H491" s="305"/>
      <c r="I491" s="132"/>
      <c r="J491" s="133"/>
      <c r="K491" s="134"/>
      <c r="L491" s="135"/>
      <c r="M491" s="136"/>
    </row>
    <row r="492" spans="3:13" x14ac:dyDescent="0.2">
      <c r="C492" s="128"/>
      <c r="D492" s="129"/>
      <c r="E492" s="138"/>
      <c r="F492" s="139"/>
      <c r="G492" s="283"/>
      <c r="H492" s="305"/>
      <c r="I492" s="132"/>
      <c r="J492" s="133"/>
      <c r="K492" s="134"/>
      <c r="L492" s="135"/>
      <c r="M492" s="136"/>
    </row>
    <row r="493" spans="3:13" x14ac:dyDescent="0.2">
      <c r="C493" s="128"/>
      <c r="D493" s="129"/>
      <c r="E493" s="138"/>
      <c r="F493" s="139"/>
      <c r="G493" s="283"/>
      <c r="H493" s="305"/>
      <c r="I493" s="132"/>
      <c r="J493" s="133"/>
      <c r="K493" s="134"/>
      <c r="L493" s="135"/>
      <c r="M493" s="136"/>
    </row>
    <row r="494" spans="3:13" x14ac:dyDescent="0.2">
      <c r="C494" s="128"/>
      <c r="D494" s="129"/>
      <c r="E494" s="138"/>
      <c r="F494" s="139"/>
      <c r="G494" s="283"/>
      <c r="H494" s="305"/>
      <c r="I494" s="132"/>
      <c r="J494" s="133"/>
      <c r="K494" s="134"/>
      <c r="L494" s="135"/>
      <c r="M494" s="136"/>
    </row>
    <row r="495" spans="3:13" x14ac:dyDescent="0.2">
      <c r="C495" s="128"/>
      <c r="D495" s="129"/>
      <c r="E495" s="138"/>
      <c r="F495" s="139"/>
      <c r="G495" s="283"/>
      <c r="H495" s="305"/>
      <c r="I495" s="132"/>
      <c r="J495" s="133"/>
      <c r="K495" s="134"/>
      <c r="L495" s="135"/>
      <c r="M495" s="136"/>
    </row>
    <row r="496" spans="3:13" x14ac:dyDescent="0.2">
      <c r="C496" s="128"/>
      <c r="D496" s="129"/>
      <c r="E496" s="138"/>
      <c r="F496" s="139"/>
      <c r="G496" s="283"/>
      <c r="H496" s="305"/>
      <c r="I496" s="132"/>
      <c r="J496" s="133"/>
      <c r="K496" s="134"/>
      <c r="L496" s="135"/>
      <c r="M496" s="136"/>
    </row>
    <row r="497" spans="3:13" x14ac:dyDescent="0.2">
      <c r="C497" s="128"/>
      <c r="D497" s="129"/>
      <c r="E497" s="138"/>
      <c r="F497" s="139"/>
      <c r="G497" s="283"/>
      <c r="H497" s="305"/>
      <c r="I497" s="132"/>
      <c r="J497" s="133"/>
      <c r="K497" s="134"/>
      <c r="L497" s="135"/>
      <c r="M497" s="136"/>
    </row>
    <row r="498" spans="3:13" x14ac:dyDescent="0.2">
      <c r="C498" s="128"/>
      <c r="D498" s="129"/>
      <c r="E498" s="138"/>
      <c r="F498" s="139"/>
      <c r="G498" s="283"/>
      <c r="H498" s="305"/>
      <c r="I498" s="132"/>
      <c r="J498" s="133"/>
      <c r="K498" s="134"/>
      <c r="L498" s="135"/>
      <c r="M498" s="136"/>
    </row>
    <row r="499" spans="3:13" x14ac:dyDescent="0.2">
      <c r="C499" s="128"/>
      <c r="D499" s="129"/>
      <c r="E499" s="138"/>
      <c r="F499" s="139"/>
      <c r="G499" s="283"/>
      <c r="H499" s="305"/>
      <c r="I499" s="132"/>
      <c r="J499" s="133"/>
      <c r="K499" s="134"/>
      <c r="L499" s="135"/>
      <c r="M499" s="136"/>
    </row>
    <row r="500" spans="3:13" x14ac:dyDescent="0.2">
      <c r="C500" s="128"/>
      <c r="D500" s="129"/>
      <c r="E500" s="138"/>
      <c r="F500" s="139"/>
      <c r="G500" s="283"/>
      <c r="H500" s="305"/>
      <c r="I500" s="132"/>
      <c r="J500" s="133"/>
      <c r="K500" s="134"/>
      <c r="L500" s="135"/>
      <c r="M500" s="136"/>
    </row>
    <row r="501" spans="3:13" x14ac:dyDescent="0.2">
      <c r="C501" s="128"/>
      <c r="D501" s="129"/>
      <c r="E501" s="138"/>
      <c r="F501" s="139"/>
      <c r="G501" s="283"/>
      <c r="H501" s="305"/>
      <c r="I501" s="132"/>
      <c r="J501" s="133"/>
      <c r="K501" s="134"/>
      <c r="L501" s="135"/>
      <c r="M501" s="136"/>
    </row>
    <row r="502" spans="3:13" x14ac:dyDescent="0.2">
      <c r="C502" s="128"/>
      <c r="D502" s="129"/>
      <c r="E502" s="138"/>
      <c r="F502" s="139"/>
      <c r="G502" s="283"/>
      <c r="H502" s="305"/>
      <c r="I502" s="132"/>
      <c r="J502" s="133"/>
      <c r="K502" s="134"/>
      <c r="L502" s="135"/>
      <c r="M502" s="136"/>
    </row>
    <row r="503" spans="3:13" x14ac:dyDescent="0.2">
      <c r="C503" s="128"/>
      <c r="D503" s="129"/>
      <c r="E503" s="138"/>
      <c r="F503" s="139"/>
      <c r="G503" s="283"/>
      <c r="H503" s="305"/>
      <c r="I503" s="132"/>
      <c r="J503" s="133"/>
      <c r="K503" s="134"/>
      <c r="L503" s="135"/>
      <c r="M503" s="136"/>
    </row>
    <row r="504" spans="3:13" x14ac:dyDescent="0.2">
      <c r="C504" s="128"/>
      <c r="D504" s="129"/>
      <c r="E504" s="138"/>
      <c r="F504" s="139"/>
      <c r="G504" s="283"/>
      <c r="H504" s="305"/>
      <c r="I504" s="132"/>
      <c r="J504" s="133"/>
      <c r="K504" s="134"/>
      <c r="L504" s="135"/>
      <c r="M504" s="136"/>
    </row>
    <row r="505" spans="3:13" x14ac:dyDescent="0.2">
      <c r="C505" s="128"/>
      <c r="D505" s="129"/>
      <c r="E505" s="138"/>
      <c r="F505" s="139"/>
      <c r="G505" s="283"/>
      <c r="H505" s="305"/>
      <c r="I505" s="132"/>
      <c r="J505" s="133"/>
      <c r="K505" s="134"/>
      <c r="L505" s="135"/>
      <c r="M505" s="136"/>
    </row>
    <row r="506" spans="3:13" x14ac:dyDescent="0.2">
      <c r="C506" s="128"/>
      <c r="D506" s="129"/>
      <c r="E506" s="138"/>
      <c r="F506" s="139"/>
      <c r="G506" s="283"/>
      <c r="H506" s="305"/>
      <c r="I506" s="132"/>
      <c r="J506" s="133"/>
      <c r="K506" s="134"/>
      <c r="L506" s="135"/>
      <c r="M506" s="136"/>
    </row>
    <row r="507" spans="3:13" x14ac:dyDescent="0.2">
      <c r="C507" s="128"/>
      <c r="D507" s="129"/>
      <c r="E507" s="138"/>
      <c r="F507" s="139"/>
      <c r="G507" s="283"/>
      <c r="H507" s="305"/>
      <c r="I507" s="132"/>
      <c r="J507" s="133"/>
      <c r="K507" s="134"/>
      <c r="L507" s="135"/>
      <c r="M507" s="136"/>
    </row>
    <row r="508" spans="3:13" x14ac:dyDescent="0.2">
      <c r="C508" s="128"/>
      <c r="D508" s="129"/>
      <c r="E508" s="138"/>
      <c r="F508" s="139"/>
      <c r="G508" s="283"/>
      <c r="H508" s="305"/>
      <c r="I508" s="132"/>
      <c r="J508" s="133"/>
      <c r="K508" s="134"/>
      <c r="L508" s="135"/>
      <c r="M508" s="136"/>
    </row>
    <row r="509" spans="3:13" x14ac:dyDescent="0.2">
      <c r="C509" s="128"/>
      <c r="D509" s="129"/>
      <c r="E509" s="138"/>
      <c r="F509" s="139"/>
      <c r="G509" s="283"/>
      <c r="H509" s="305"/>
      <c r="I509" s="132"/>
      <c r="J509" s="133"/>
      <c r="K509" s="134"/>
      <c r="L509" s="135"/>
      <c r="M509" s="136"/>
    </row>
    <row r="510" spans="3:13" x14ac:dyDescent="0.2">
      <c r="C510" s="128"/>
      <c r="D510" s="129"/>
      <c r="E510" s="138"/>
      <c r="F510" s="139"/>
      <c r="G510" s="283"/>
      <c r="H510" s="305"/>
      <c r="I510" s="132"/>
      <c r="J510" s="133"/>
      <c r="K510" s="134"/>
      <c r="L510" s="135"/>
      <c r="M510" s="136"/>
    </row>
    <row r="511" spans="3:13" x14ac:dyDescent="0.2">
      <c r="C511" s="128"/>
      <c r="D511" s="129"/>
      <c r="E511" s="138"/>
      <c r="F511" s="139"/>
      <c r="G511" s="283"/>
      <c r="H511" s="305"/>
      <c r="I511" s="132"/>
      <c r="J511" s="133"/>
      <c r="K511" s="134"/>
      <c r="L511" s="135"/>
      <c r="M511" s="136"/>
    </row>
    <row r="512" spans="3:13" x14ac:dyDescent="0.2">
      <c r="C512" s="128"/>
      <c r="D512" s="129"/>
      <c r="E512" s="138"/>
      <c r="F512" s="139"/>
      <c r="G512" s="283"/>
      <c r="H512" s="305"/>
      <c r="I512" s="132"/>
      <c r="J512" s="133"/>
      <c r="K512" s="134"/>
      <c r="L512" s="135"/>
      <c r="M512" s="136"/>
    </row>
    <row r="513" spans="3:13" x14ac:dyDescent="0.2">
      <c r="C513" s="128"/>
      <c r="D513" s="129"/>
      <c r="E513" s="138"/>
      <c r="F513" s="139"/>
      <c r="G513" s="283"/>
      <c r="H513" s="305"/>
      <c r="I513" s="132"/>
      <c r="J513" s="133"/>
      <c r="K513" s="134"/>
      <c r="L513" s="135"/>
      <c r="M513" s="136"/>
    </row>
    <row r="514" spans="3:13" x14ac:dyDescent="0.2">
      <c r="C514" s="128"/>
      <c r="D514" s="129"/>
      <c r="E514" s="138"/>
      <c r="F514" s="139"/>
      <c r="G514" s="283"/>
      <c r="H514" s="305"/>
      <c r="I514" s="132"/>
      <c r="J514" s="133"/>
      <c r="K514" s="134"/>
      <c r="L514" s="135"/>
      <c r="M514" s="136"/>
    </row>
    <row r="515" spans="3:13" x14ac:dyDescent="0.2">
      <c r="C515" s="128"/>
      <c r="D515" s="129"/>
      <c r="E515" s="138"/>
      <c r="F515" s="139"/>
      <c r="G515" s="283"/>
      <c r="H515" s="305"/>
      <c r="I515" s="132"/>
      <c r="J515" s="133"/>
      <c r="K515" s="134"/>
      <c r="L515" s="135"/>
      <c r="M515" s="136"/>
    </row>
    <row r="516" spans="3:13" x14ac:dyDescent="0.2">
      <c r="C516" s="128"/>
      <c r="D516" s="129"/>
      <c r="E516" s="130"/>
      <c r="F516" s="131"/>
      <c r="G516" s="282"/>
      <c r="H516" s="304"/>
      <c r="I516" s="132"/>
      <c r="J516" s="133"/>
      <c r="K516" s="134"/>
      <c r="L516" s="135"/>
      <c r="M516" s="136"/>
    </row>
    <row r="517" spans="3:13" x14ac:dyDescent="0.2">
      <c r="C517" s="128"/>
      <c r="D517" s="129"/>
      <c r="E517" s="130"/>
      <c r="F517" s="131"/>
      <c r="G517" s="282"/>
      <c r="H517" s="304"/>
      <c r="I517" s="132"/>
      <c r="J517" s="133"/>
      <c r="K517" s="134"/>
      <c r="L517" s="135"/>
      <c r="M517" s="136"/>
    </row>
    <row r="518" spans="3:13" x14ac:dyDescent="0.2">
      <c r="C518" s="128"/>
      <c r="D518" s="129"/>
      <c r="E518" s="130"/>
      <c r="F518" s="131"/>
      <c r="G518" s="282"/>
      <c r="H518" s="304"/>
      <c r="I518" s="132"/>
      <c r="J518" s="133"/>
      <c r="K518" s="134"/>
      <c r="L518" s="135"/>
      <c r="M518" s="136"/>
    </row>
    <row r="519" spans="3:13" x14ac:dyDescent="0.2">
      <c r="C519" s="128"/>
      <c r="D519" s="129"/>
      <c r="E519" s="130"/>
      <c r="F519" s="131"/>
      <c r="G519" s="282"/>
      <c r="H519" s="304"/>
      <c r="I519" s="132"/>
      <c r="J519" s="133"/>
      <c r="K519" s="134"/>
      <c r="L519" s="135"/>
      <c r="M519" s="136"/>
    </row>
    <row r="520" spans="3:13" x14ac:dyDescent="0.2">
      <c r="C520" s="128"/>
      <c r="D520" s="129"/>
      <c r="E520" s="130"/>
      <c r="F520" s="131"/>
      <c r="G520" s="282"/>
      <c r="H520" s="304"/>
      <c r="I520" s="132"/>
      <c r="J520" s="133"/>
      <c r="K520" s="134"/>
      <c r="L520" s="135"/>
      <c r="M520" s="136"/>
    </row>
    <row r="521" spans="3:13" x14ac:dyDescent="0.2">
      <c r="C521" s="128"/>
      <c r="D521" s="129"/>
      <c r="E521" s="130"/>
      <c r="F521" s="131"/>
      <c r="G521" s="282"/>
      <c r="H521" s="304"/>
      <c r="I521" s="132"/>
      <c r="J521" s="133"/>
      <c r="K521" s="134"/>
      <c r="L521" s="135"/>
      <c r="M521" s="136"/>
    </row>
    <row r="522" spans="3:13" x14ac:dyDescent="0.2">
      <c r="C522" s="128"/>
      <c r="D522" s="129"/>
      <c r="E522" s="130"/>
      <c r="F522" s="131"/>
      <c r="G522" s="282"/>
      <c r="H522" s="304"/>
      <c r="I522" s="132"/>
      <c r="J522" s="133"/>
      <c r="K522" s="134"/>
      <c r="L522" s="135"/>
      <c r="M522" s="136"/>
    </row>
    <row r="523" spans="3:13" x14ac:dyDescent="0.2">
      <c r="C523" s="128"/>
      <c r="D523" s="129"/>
      <c r="E523" s="130"/>
      <c r="F523" s="131"/>
      <c r="G523" s="282"/>
      <c r="H523" s="304"/>
      <c r="I523" s="132"/>
      <c r="J523" s="133"/>
      <c r="K523" s="134"/>
      <c r="L523" s="135"/>
      <c r="M523" s="136"/>
    </row>
    <row r="524" spans="3:13" x14ac:dyDescent="0.2">
      <c r="C524" s="128"/>
      <c r="D524" s="129"/>
      <c r="E524" s="130"/>
      <c r="F524" s="131"/>
      <c r="G524" s="282"/>
      <c r="H524" s="304"/>
      <c r="I524" s="132"/>
      <c r="J524" s="133"/>
      <c r="K524" s="134"/>
      <c r="L524" s="135"/>
      <c r="M524" s="136"/>
    </row>
    <row r="525" spans="3:13" x14ac:dyDescent="0.2">
      <c r="C525" s="128"/>
      <c r="D525" s="129"/>
      <c r="E525" s="130"/>
      <c r="F525" s="131"/>
      <c r="G525" s="282"/>
      <c r="H525" s="304"/>
      <c r="I525" s="132"/>
      <c r="J525" s="133"/>
      <c r="K525" s="134"/>
      <c r="L525" s="135"/>
      <c r="M525" s="136"/>
    </row>
    <row r="526" spans="3:13" x14ac:dyDescent="0.2">
      <c r="C526" s="128"/>
      <c r="D526" s="129"/>
      <c r="E526" s="130"/>
      <c r="F526" s="131"/>
      <c r="G526" s="282"/>
      <c r="H526" s="304"/>
      <c r="I526" s="132"/>
      <c r="J526" s="133"/>
      <c r="K526" s="134"/>
      <c r="L526" s="135"/>
      <c r="M526" s="136"/>
    </row>
    <row r="527" spans="3:13" x14ac:dyDescent="0.2">
      <c r="C527" s="128"/>
      <c r="D527" s="129"/>
      <c r="E527" s="130"/>
      <c r="F527" s="131"/>
      <c r="G527" s="282"/>
      <c r="H527" s="304"/>
      <c r="I527" s="132"/>
      <c r="J527" s="133"/>
      <c r="K527" s="134"/>
      <c r="L527" s="135"/>
      <c r="M527" s="136"/>
    </row>
    <row r="528" spans="3:13" x14ac:dyDescent="0.2">
      <c r="C528" s="128"/>
      <c r="D528" s="129"/>
      <c r="E528" s="130"/>
      <c r="F528" s="131"/>
      <c r="G528" s="282"/>
      <c r="H528" s="304"/>
      <c r="I528" s="132"/>
      <c r="J528" s="133"/>
      <c r="K528" s="134"/>
      <c r="L528" s="135"/>
      <c r="M528" s="136"/>
    </row>
    <row r="529" spans="3:13" x14ac:dyDescent="0.2">
      <c r="C529" s="128"/>
      <c r="D529" s="129"/>
      <c r="E529" s="138"/>
      <c r="F529" s="139"/>
      <c r="G529" s="283"/>
      <c r="H529" s="305"/>
      <c r="I529" s="132"/>
      <c r="J529" s="133"/>
      <c r="K529" s="134"/>
      <c r="L529" s="135"/>
      <c r="M529" s="136"/>
    </row>
    <row r="530" spans="3:13" x14ac:dyDescent="0.2">
      <c r="C530" s="128"/>
      <c r="D530" s="129"/>
      <c r="E530" s="138"/>
      <c r="F530" s="139"/>
      <c r="G530" s="283"/>
      <c r="H530" s="305"/>
      <c r="I530" s="132"/>
      <c r="J530" s="133"/>
      <c r="K530" s="134"/>
      <c r="L530" s="135"/>
      <c r="M530" s="136"/>
    </row>
    <row r="531" spans="3:13" x14ac:dyDescent="0.2">
      <c r="C531" s="128"/>
      <c r="D531" s="129"/>
      <c r="E531" s="138"/>
      <c r="F531" s="139"/>
      <c r="G531" s="283"/>
      <c r="H531" s="305"/>
      <c r="I531" s="132"/>
      <c r="J531" s="133"/>
      <c r="K531" s="134"/>
      <c r="L531" s="135"/>
      <c r="M531" s="136"/>
    </row>
    <row r="532" spans="3:13" x14ac:dyDescent="0.2">
      <c r="C532" s="128"/>
      <c r="D532" s="129"/>
      <c r="E532" s="138"/>
      <c r="F532" s="139"/>
      <c r="G532" s="283"/>
      <c r="H532" s="305"/>
      <c r="I532" s="132"/>
      <c r="J532" s="133"/>
      <c r="K532" s="134"/>
      <c r="L532" s="135"/>
      <c r="M532" s="136"/>
    </row>
    <row r="533" spans="3:13" x14ac:dyDescent="0.2">
      <c r="C533" s="128"/>
      <c r="D533" s="129"/>
      <c r="E533" s="138"/>
      <c r="F533" s="139"/>
      <c r="G533" s="283"/>
      <c r="H533" s="305"/>
      <c r="I533" s="132"/>
      <c r="J533" s="133"/>
      <c r="K533" s="134"/>
      <c r="L533" s="135"/>
      <c r="M533" s="136"/>
    </row>
    <row r="534" spans="3:13" x14ac:dyDescent="0.2">
      <c r="C534" s="128"/>
      <c r="D534" s="129"/>
      <c r="E534" s="138"/>
      <c r="F534" s="139"/>
      <c r="G534" s="283"/>
      <c r="H534" s="305"/>
      <c r="I534" s="132"/>
      <c r="J534" s="133"/>
      <c r="K534" s="134"/>
      <c r="L534" s="135"/>
      <c r="M534" s="136"/>
    </row>
    <row r="535" spans="3:13" x14ac:dyDescent="0.2">
      <c r="C535" s="128"/>
      <c r="D535" s="129"/>
      <c r="E535" s="138"/>
      <c r="F535" s="139"/>
      <c r="G535" s="283"/>
      <c r="H535" s="305"/>
      <c r="I535" s="132"/>
      <c r="J535" s="133"/>
      <c r="K535" s="134"/>
      <c r="L535" s="135"/>
      <c r="M535" s="136"/>
    </row>
    <row r="536" spans="3:13" x14ac:dyDescent="0.2">
      <c r="C536" s="128"/>
      <c r="D536" s="129"/>
      <c r="E536" s="138"/>
      <c r="F536" s="139"/>
      <c r="G536" s="283"/>
      <c r="H536" s="305"/>
      <c r="I536" s="132"/>
      <c r="J536" s="133"/>
      <c r="K536" s="134"/>
      <c r="L536" s="135"/>
      <c r="M536" s="136"/>
    </row>
    <row r="537" spans="3:13" x14ac:dyDescent="0.2">
      <c r="C537" s="128"/>
      <c r="D537" s="129"/>
      <c r="E537" s="138"/>
      <c r="F537" s="139"/>
      <c r="G537" s="283"/>
      <c r="H537" s="305"/>
      <c r="I537" s="132"/>
      <c r="J537" s="133"/>
      <c r="K537" s="134"/>
      <c r="L537" s="135"/>
      <c r="M537" s="136"/>
    </row>
    <row r="538" spans="3:13" x14ac:dyDescent="0.2">
      <c r="C538" s="128"/>
      <c r="D538" s="129"/>
      <c r="E538" s="138"/>
      <c r="F538" s="139"/>
      <c r="G538" s="283"/>
      <c r="H538" s="305"/>
      <c r="I538" s="132"/>
      <c r="J538" s="133"/>
      <c r="K538" s="134"/>
      <c r="L538" s="135"/>
      <c r="M538" s="136"/>
    </row>
    <row r="539" spans="3:13" x14ac:dyDescent="0.2">
      <c r="C539" s="128"/>
      <c r="D539" s="129"/>
      <c r="E539" s="138"/>
      <c r="F539" s="139"/>
      <c r="G539" s="283"/>
      <c r="H539" s="305"/>
      <c r="I539" s="132"/>
      <c r="J539" s="133"/>
      <c r="K539" s="134"/>
      <c r="L539" s="135"/>
      <c r="M539" s="136"/>
    </row>
    <row r="540" spans="3:13" x14ac:dyDescent="0.2">
      <c r="C540" s="128"/>
      <c r="D540" s="129"/>
      <c r="E540" s="138"/>
      <c r="F540" s="139"/>
      <c r="G540" s="283"/>
      <c r="H540" s="305"/>
      <c r="I540" s="132"/>
      <c r="J540" s="133"/>
      <c r="K540" s="134"/>
      <c r="L540" s="135"/>
      <c r="M540" s="136"/>
    </row>
    <row r="541" spans="3:13" x14ac:dyDescent="0.2">
      <c r="C541" s="128"/>
      <c r="D541" s="129"/>
      <c r="E541" s="138"/>
      <c r="F541" s="139"/>
      <c r="G541" s="283"/>
      <c r="H541" s="305"/>
      <c r="I541" s="132"/>
      <c r="J541" s="133"/>
      <c r="K541" s="134"/>
      <c r="L541" s="135"/>
      <c r="M541" s="136"/>
    </row>
    <row r="542" spans="3:13" x14ac:dyDescent="0.2">
      <c r="C542" s="128"/>
      <c r="D542" s="129"/>
      <c r="E542" s="138"/>
      <c r="F542" s="139"/>
      <c r="G542" s="283"/>
      <c r="H542" s="305"/>
      <c r="I542" s="132"/>
      <c r="J542" s="133"/>
      <c r="K542" s="134"/>
      <c r="L542" s="135"/>
      <c r="M542" s="136"/>
    </row>
    <row r="543" spans="3:13" x14ac:dyDescent="0.2">
      <c r="C543" s="128"/>
      <c r="D543" s="129"/>
      <c r="E543" s="138"/>
      <c r="F543" s="139"/>
      <c r="G543" s="283"/>
      <c r="H543" s="305"/>
      <c r="I543" s="132"/>
      <c r="J543" s="133"/>
      <c r="K543" s="134"/>
      <c r="L543" s="135"/>
      <c r="M543" s="136"/>
    </row>
    <row r="544" spans="3:13" x14ac:dyDescent="0.2">
      <c r="C544" s="128"/>
      <c r="D544" s="129"/>
      <c r="E544" s="138"/>
      <c r="F544" s="139"/>
      <c r="G544" s="283"/>
      <c r="H544" s="305"/>
      <c r="I544" s="132"/>
      <c r="J544" s="133"/>
      <c r="K544" s="134"/>
      <c r="L544" s="135"/>
      <c r="M544" s="136"/>
    </row>
    <row r="545" spans="3:13" x14ac:dyDescent="0.2">
      <c r="C545" s="128"/>
      <c r="D545" s="129"/>
      <c r="E545" s="138"/>
      <c r="F545" s="139"/>
      <c r="G545" s="283"/>
      <c r="H545" s="305"/>
      <c r="I545" s="132"/>
      <c r="J545" s="133"/>
      <c r="K545" s="134"/>
      <c r="L545" s="135"/>
      <c r="M545" s="136"/>
    </row>
    <row r="546" spans="3:13" x14ac:dyDescent="0.2">
      <c r="C546" s="128"/>
      <c r="D546" s="129"/>
      <c r="E546" s="138"/>
      <c r="F546" s="139"/>
      <c r="G546" s="283"/>
      <c r="H546" s="305"/>
      <c r="I546" s="132"/>
      <c r="J546" s="133"/>
      <c r="K546" s="134"/>
      <c r="L546" s="135"/>
      <c r="M546" s="136"/>
    </row>
    <row r="547" spans="3:13" x14ac:dyDescent="0.2">
      <c r="C547" s="128"/>
      <c r="D547" s="129"/>
      <c r="E547" s="138"/>
      <c r="F547" s="139"/>
      <c r="G547" s="283"/>
      <c r="H547" s="305"/>
      <c r="I547" s="132"/>
      <c r="J547" s="133"/>
      <c r="K547" s="134"/>
      <c r="L547" s="135"/>
      <c r="M547" s="136"/>
    </row>
    <row r="548" spans="3:13" x14ac:dyDescent="0.2">
      <c r="C548" s="128"/>
      <c r="D548" s="129"/>
      <c r="E548" s="138"/>
      <c r="F548" s="139"/>
      <c r="G548" s="283"/>
      <c r="H548" s="305"/>
      <c r="I548" s="132"/>
      <c r="J548" s="133"/>
      <c r="K548" s="134"/>
      <c r="L548" s="135"/>
      <c r="M548" s="136"/>
    </row>
    <row r="549" spans="3:13" x14ac:dyDescent="0.2">
      <c r="C549" s="128"/>
      <c r="D549" s="129"/>
      <c r="E549" s="138"/>
      <c r="F549" s="139"/>
      <c r="G549" s="283"/>
      <c r="H549" s="305"/>
      <c r="I549" s="132"/>
      <c r="J549" s="133"/>
      <c r="K549" s="134"/>
      <c r="L549" s="135"/>
      <c r="M549" s="136"/>
    </row>
    <row r="550" spans="3:13" x14ac:dyDescent="0.2">
      <c r="C550" s="128"/>
      <c r="D550" s="129"/>
      <c r="E550" s="138"/>
      <c r="F550" s="139"/>
      <c r="G550" s="283"/>
      <c r="H550" s="305"/>
      <c r="I550" s="132"/>
      <c r="J550" s="133"/>
      <c r="K550" s="134"/>
      <c r="L550" s="135"/>
      <c r="M550" s="136"/>
    </row>
    <row r="551" spans="3:13" x14ac:dyDescent="0.2">
      <c r="C551" s="128"/>
      <c r="D551" s="129"/>
      <c r="E551" s="138"/>
      <c r="F551" s="139"/>
      <c r="G551" s="283"/>
      <c r="H551" s="305"/>
      <c r="I551" s="132"/>
      <c r="J551" s="133"/>
      <c r="K551" s="134"/>
      <c r="L551" s="135"/>
      <c r="M551" s="136"/>
    </row>
    <row r="552" spans="3:13" x14ac:dyDescent="0.2">
      <c r="C552" s="128"/>
      <c r="D552" s="129"/>
      <c r="E552" s="138"/>
      <c r="F552" s="139"/>
      <c r="G552" s="283"/>
      <c r="H552" s="305"/>
      <c r="I552" s="132"/>
      <c r="J552" s="133"/>
      <c r="K552" s="134"/>
      <c r="L552" s="135"/>
      <c r="M552" s="136"/>
    </row>
    <row r="553" spans="3:13" x14ac:dyDescent="0.2">
      <c r="C553" s="128"/>
      <c r="D553" s="129"/>
      <c r="E553" s="138"/>
      <c r="F553" s="139"/>
      <c r="G553" s="283"/>
      <c r="H553" s="305"/>
      <c r="I553" s="132"/>
      <c r="J553" s="133"/>
      <c r="K553" s="134"/>
      <c r="L553" s="135"/>
      <c r="M553" s="136"/>
    </row>
    <row r="554" spans="3:13" x14ac:dyDescent="0.2">
      <c r="C554" s="128"/>
      <c r="D554" s="129"/>
      <c r="E554" s="138"/>
      <c r="F554" s="139"/>
      <c r="G554" s="283"/>
      <c r="H554" s="305"/>
      <c r="I554" s="132"/>
      <c r="J554" s="133"/>
      <c r="K554" s="134"/>
      <c r="L554" s="135"/>
      <c r="M554" s="136"/>
    </row>
    <row r="555" spans="3:13" x14ac:dyDescent="0.2">
      <c r="C555" s="128"/>
      <c r="D555" s="129"/>
      <c r="E555" s="138"/>
      <c r="F555" s="139"/>
      <c r="G555" s="283"/>
      <c r="H555" s="305"/>
      <c r="I555" s="132"/>
      <c r="J555" s="133"/>
      <c r="K555" s="134"/>
      <c r="L555" s="135"/>
      <c r="M555" s="136"/>
    </row>
    <row r="556" spans="3:13" x14ac:dyDescent="0.2">
      <c r="C556" s="128"/>
      <c r="D556" s="129"/>
      <c r="E556" s="138"/>
      <c r="F556" s="139"/>
      <c r="G556" s="283"/>
      <c r="H556" s="305"/>
      <c r="I556" s="132"/>
      <c r="J556" s="133"/>
      <c r="K556" s="134"/>
      <c r="L556" s="135"/>
      <c r="M556" s="136"/>
    </row>
    <row r="557" spans="3:13" x14ac:dyDescent="0.2">
      <c r="C557" s="128"/>
      <c r="D557" s="129"/>
      <c r="E557" s="138"/>
      <c r="F557" s="139"/>
      <c r="G557" s="283"/>
      <c r="H557" s="305"/>
      <c r="I557" s="132"/>
      <c r="J557" s="133"/>
      <c r="K557" s="134"/>
      <c r="L557" s="135"/>
      <c r="M557" s="136"/>
    </row>
    <row r="558" spans="3:13" x14ac:dyDescent="0.2">
      <c r="C558" s="128"/>
      <c r="D558" s="129"/>
      <c r="E558" s="138"/>
      <c r="F558" s="139"/>
      <c r="G558" s="283"/>
      <c r="H558" s="305"/>
      <c r="I558" s="132"/>
      <c r="J558" s="133"/>
      <c r="K558" s="134"/>
      <c r="L558" s="135"/>
      <c r="M558" s="136"/>
    </row>
    <row r="559" spans="3:13" x14ac:dyDescent="0.2">
      <c r="C559" s="128"/>
      <c r="D559" s="129"/>
      <c r="E559" s="138"/>
      <c r="F559" s="139"/>
      <c r="G559" s="283"/>
      <c r="H559" s="305"/>
      <c r="I559" s="132"/>
      <c r="J559" s="133"/>
      <c r="K559" s="134"/>
      <c r="L559" s="135"/>
      <c r="M559" s="136"/>
    </row>
    <row r="560" spans="3:13" x14ac:dyDescent="0.2">
      <c r="C560" s="128"/>
      <c r="D560" s="129"/>
      <c r="E560" s="138"/>
      <c r="F560" s="139"/>
      <c r="G560" s="283"/>
      <c r="H560" s="305"/>
      <c r="I560" s="132"/>
      <c r="J560" s="133"/>
      <c r="K560" s="134"/>
      <c r="L560" s="135"/>
      <c r="M560" s="136"/>
    </row>
    <row r="561" spans="3:13" x14ac:dyDescent="0.2">
      <c r="C561" s="128"/>
      <c r="D561" s="129"/>
      <c r="E561" s="138"/>
      <c r="F561" s="139"/>
      <c r="G561" s="283"/>
      <c r="H561" s="305"/>
      <c r="I561" s="132"/>
      <c r="J561" s="133"/>
      <c r="K561" s="134"/>
      <c r="L561" s="135"/>
      <c r="M561" s="136"/>
    </row>
    <row r="562" spans="3:13" x14ac:dyDescent="0.2">
      <c r="C562" s="128"/>
      <c r="D562" s="129"/>
      <c r="E562" s="138"/>
      <c r="F562" s="139"/>
      <c r="G562" s="283"/>
      <c r="H562" s="305"/>
      <c r="I562" s="132"/>
      <c r="J562" s="133"/>
      <c r="K562" s="134"/>
      <c r="L562" s="135"/>
      <c r="M562" s="136"/>
    </row>
    <row r="563" spans="3:13" x14ac:dyDescent="0.2">
      <c r="C563" s="128"/>
      <c r="D563" s="129"/>
      <c r="E563" s="130"/>
      <c r="F563" s="131"/>
      <c r="G563" s="282"/>
      <c r="H563" s="304"/>
      <c r="I563" s="132"/>
      <c r="J563" s="133"/>
      <c r="K563" s="134"/>
      <c r="L563" s="135"/>
      <c r="M563" s="136"/>
    </row>
    <row r="564" spans="3:13" x14ac:dyDescent="0.2">
      <c r="C564" s="128"/>
      <c r="D564" s="129"/>
      <c r="E564" s="130"/>
      <c r="F564" s="131"/>
      <c r="G564" s="282"/>
      <c r="H564" s="304"/>
      <c r="I564" s="132"/>
      <c r="J564" s="133"/>
      <c r="K564" s="134"/>
      <c r="L564" s="135"/>
      <c r="M564" s="136"/>
    </row>
    <row r="565" spans="3:13" x14ac:dyDescent="0.2">
      <c r="C565" s="128"/>
      <c r="D565" s="129"/>
      <c r="E565" s="130"/>
      <c r="F565" s="131"/>
      <c r="G565" s="282"/>
      <c r="H565" s="304"/>
      <c r="I565" s="132"/>
      <c r="J565" s="133"/>
      <c r="K565" s="134"/>
      <c r="L565" s="135"/>
      <c r="M565" s="136"/>
    </row>
    <row r="566" spans="3:13" x14ac:dyDescent="0.2">
      <c r="C566" s="128"/>
      <c r="D566" s="129"/>
      <c r="E566" s="130"/>
      <c r="F566" s="131"/>
      <c r="G566" s="282"/>
      <c r="H566" s="304"/>
      <c r="I566" s="132"/>
      <c r="J566" s="133"/>
      <c r="K566" s="134"/>
      <c r="L566" s="135"/>
      <c r="M566" s="136"/>
    </row>
    <row r="567" spans="3:13" x14ac:dyDescent="0.2">
      <c r="C567" s="128"/>
      <c r="D567" s="129"/>
      <c r="E567" s="130"/>
      <c r="F567" s="131"/>
      <c r="G567" s="282"/>
      <c r="H567" s="304"/>
      <c r="I567" s="132"/>
      <c r="J567" s="133"/>
      <c r="K567" s="134"/>
      <c r="L567" s="135"/>
      <c r="M567" s="136"/>
    </row>
    <row r="568" spans="3:13" x14ac:dyDescent="0.2">
      <c r="C568" s="128"/>
      <c r="D568" s="129"/>
      <c r="E568" s="130"/>
      <c r="F568" s="131"/>
      <c r="G568" s="282"/>
      <c r="H568" s="304"/>
      <c r="I568" s="132"/>
      <c r="J568" s="133"/>
      <c r="K568" s="134"/>
      <c r="L568" s="135"/>
      <c r="M568" s="136"/>
    </row>
    <row r="569" spans="3:13" x14ac:dyDescent="0.2">
      <c r="C569" s="128"/>
      <c r="D569" s="129"/>
      <c r="E569" s="130"/>
      <c r="F569" s="131"/>
      <c r="G569" s="282"/>
      <c r="H569" s="304"/>
      <c r="I569" s="132"/>
      <c r="J569" s="133"/>
      <c r="K569" s="134"/>
      <c r="L569" s="135"/>
      <c r="M569" s="136"/>
    </row>
    <row r="570" spans="3:13" x14ac:dyDescent="0.2">
      <c r="C570" s="128"/>
      <c r="D570" s="129"/>
      <c r="E570" s="130"/>
      <c r="F570" s="131"/>
      <c r="G570" s="282"/>
      <c r="H570" s="304"/>
      <c r="I570" s="132"/>
      <c r="J570" s="133"/>
      <c r="K570" s="134"/>
      <c r="L570" s="135"/>
      <c r="M570" s="136"/>
    </row>
    <row r="571" spans="3:13" x14ac:dyDescent="0.2">
      <c r="C571" s="128"/>
      <c r="D571" s="129"/>
      <c r="E571" s="130"/>
      <c r="F571" s="131"/>
      <c r="G571" s="282"/>
      <c r="H571" s="304"/>
      <c r="I571" s="132"/>
      <c r="J571" s="133"/>
      <c r="K571" s="134"/>
      <c r="L571" s="135"/>
      <c r="M571" s="136"/>
    </row>
    <row r="572" spans="3:13" x14ac:dyDescent="0.2">
      <c r="C572" s="128"/>
      <c r="D572" s="129"/>
      <c r="E572" s="130"/>
      <c r="F572" s="131"/>
      <c r="G572" s="282"/>
      <c r="H572" s="304"/>
      <c r="I572" s="132"/>
      <c r="J572" s="133"/>
      <c r="K572" s="134"/>
      <c r="L572" s="135"/>
      <c r="M572" s="136"/>
    </row>
    <row r="573" spans="3:13" x14ac:dyDescent="0.2">
      <c r="C573" s="128"/>
      <c r="D573" s="129"/>
      <c r="E573" s="130"/>
      <c r="F573" s="131"/>
      <c r="G573" s="282"/>
      <c r="H573" s="304"/>
      <c r="I573" s="132"/>
      <c r="J573" s="133"/>
      <c r="K573" s="134"/>
      <c r="L573" s="135"/>
      <c r="M573" s="136"/>
    </row>
    <row r="574" spans="3:13" x14ac:dyDescent="0.2">
      <c r="C574" s="128"/>
      <c r="D574" s="129"/>
      <c r="E574" s="138"/>
      <c r="F574" s="139"/>
      <c r="G574" s="283"/>
      <c r="H574" s="305"/>
      <c r="I574" s="132"/>
      <c r="J574" s="133"/>
      <c r="K574" s="134"/>
      <c r="L574" s="135"/>
      <c r="M574" s="136"/>
    </row>
    <row r="575" spans="3:13" x14ac:dyDescent="0.2">
      <c r="C575" s="128"/>
      <c r="D575" s="129"/>
      <c r="E575" s="138"/>
      <c r="F575" s="139"/>
      <c r="G575" s="283"/>
      <c r="H575" s="305"/>
      <c r="I575" s="132"/>
      <c r="J575" s="133"/>
      <c r="K575" s="134"/>
      <c r="L575" s="135"/>
      <c r="M575" s="136"/>
    </row>
    <row r="576" spans="3:13" x14ac:dyDescent="0.2">
      <c r="C576" s="128"/>
      <c r="D576" s="129"/>
      <c r="E576" s="138"/>
      <c r="F576" s="139"/>
      <c r="G576" s="283"/>
      <c r="H576" s="305"/>
      <c r="I576" s="132"/>
      <c r="J576" s="133"/>
      <c r="K576" s="134"/>
      <c r="L576" s="135"/>
      <c r="M576" s="136"/>
    </row>
    <row r="577" spans="3:13" x14ac:dyDescent="0.2">
      <c r="C577" s="128"/>
      <c r="D577" s="129"/>
      <c r="E577" s="138"/>
      <c r="F577" s="139"/>
      <c r="G577" s="283"/>
      <c r="H577" s="305"/>
      <c r="I577" s="132"/>
      <c r="J577" s="133"/>
      <c r="K577" s="134"/>
      <c r="L577" s="135"/>
      <c r="M577" s="136"/>
    </row>
    <row r="578" spans="3:13" x14ac:dyDescent="0.2">
      <c r="C578" s="128"/>
      <c r="D578" s="129"/>
      <c r="E578" s="138"/>
      <c r="F578" s="139"/>
      <c r="G578" s="283"/>
      <c r="H578" s="305"/>
      <c r="I578" s="132"/>
      <c r="J578" s="133"/>
      <c r="K578" s="134"/>
      <c r="L578" s="135"/>
      <c r="M578" s="136"/>
    </row>
    <row r="579" spans="3:13" x14ac:dyDescent="0.2">
      <c r="C579" s="128"/>
      <c r="D579" s="129"/>
      <c r="E579" s="138"/>
      <c r="F579" s="139"/>
      <c r="G579" s="283"/>
      <c r="H579" s="305"/>
      <c r="I579" s="132"/>
      <c r="J579" s="133"/>
      <c r="K579" s="134"/>
      <c r="L579" s="135"/>
      <c r="M579" s="136"/>
    </row>
    <row r="580" spans="3:13" x14ac:dyDescent="0.2">
      <c r="C580" s="128"/>
      <c r="D580" s="129"/>
      <c r="E580" s="138"/>
      <c r="F580" s="139"/>
      <c r="G580" s="283"/>
      <c r="H580" s="305"/>
      <c r="I580" s="132"/>
      <c r="J580" s="133"/>
      <c r="K580" s="134"/>
      <c r="L580" s="135"/>
      <c r="M580" s="136"/>
    </row>
    <row r="581" spans="3:13" x14ac:dyDescent="0.2">
      <c r="C581" s="128"/>
      <c r="D581" s="129"/>
      <c r="E581" s="138"/>
      <c r="F581" s="139"/>
      <c r="G581" s="283"/>
      <c r="H581" s="305"/>
      <c r="I581" s="132"/>
      <c r="J581" s="133"/>
      <c r="K581" s="134"/>
      <c r="L581" s="135"/>
      <c r="M581" s="136"/>
    </row>
    <row r="582" spans="3:13" x14ac:dyDescent="0.2">
      <c r="C582" s="128"/>
      <c r="D582" s="129"/>
      <c r="E582" s="138"/>
      <c r="F582" s="139"/>
      <c r="G582" s="283"/>
      <c r="H582" s="305"/>
      <c r="I582" s="132"/>
      <c r="J582" s="133"/>
      <c r="K582" s="134"/>
      <c r="L582" s="135"/>
      <c r="M582" s="136"/>
    </row>
    <row r="583" spans="3:13" x14ac:dyDescent="0.2">
      <c r="C583" s="128"/>
      <c r="D583" s="129"/>
      <c r="E583" s="138"/>
      <c r="F583" s="139"/>
      <c r="G583" s="283"/>
      <c r="H583" s="305"/>
      <c r="I583" s="132"/>
      <c r="J583" s="133"/>
      <c r="K583" s="134"/>
      <c r="L583" s="135"/>
      <c r="M583" s="136"/>
    </row>
    <row r="584" spans="3:13" x14ac:dyDescent="0.2">
      <c r="C584" s="128"/>
      <c r="D584" s="129"/>
      <c r="E584" s="138"/>
      <c r="F584" s="139"/>
      <c r="G584" s="283"/>
      <c r="H584" s="305"/>
      <c r="I584" s="132"/>
      <c r="J584" s="133"/>
      <c r="K584" s="134"/>
      <c r="L584" s="135"/>
      <c r="M584" s="136"/>
    </row>
    <row r="585" spans="3:13" x14ac:dyDescent="0.2">
      <c r="C585" s="128"/>
      <c r="D585" s="129"/>
      <c r="E585" s="138"/>
      <c r="F585" s="139"/>
      <c r="G585" s="283"/>
      <c r="H585" s="305"/>
      <c r="I585" s="132"/>
      <c r="J585" s="133"/>
      <c r="K585" s="134"/>
      <c r="L585" s="135"/>
      <c r="M585" s="136"/>
    </row>
    <row r="586" spans="3:13" x14ac:dyDescent="0.2">
      <c r="C586" s="128"/>
      <c r="D586" s="129"/>
      <c r="E586" s="138"/>
      <c r="F586" s="139"/>
      <c r="G586" s="283"/>
      <c r="H586" s="305"/>
      <c r="I586" s="132"/>
      <c r="J586" s="133"/>
      <c r="K586" s="134"/>
      <c r="L586" s="135"/>
      <c r="M586" s="136"/>
    </row>
    <row r="587" spans="3:13" x14ac:dyDescent="0.2">
      <c r="C587" s="128"/>
      <c r="D587" s="129"/>
      <c r="E587" s="138"/>
      <c r="F587" s="139"/>
      <c r="G587" s="283"/>
      <c r="H587" s="305"/>
      <c r="I587" s="140"/>
      <c r="J587" s="141"/>
      <c r="K587" s="142"/>
      <c r="L587" s="143"/>
      <c r="M587" s="144"/>
    </row>
    <row r="588" spans="3:13" x14ac:dyDescent="0.2">
      <c r="C588" s="128"/>
      <c r="D588" s="129"/>
      <c r="E588" s="138"/>
      <c r="F588" s="139"/>
      <c r="G588" s="283"/>
      <c r="H588" s="305"/>
      <c r="I588" s="140"/>
      <c r="J588" s="141"/>
      <c r="K588" s="142"/>
      <c r="L588" s="143"/>
      <c r="M588" s="144"/>
    </row>
    <row r="589" spans="3:13" x14ac:dyDescent="0.2">
      <c r="C589" s="128"/>
      <c r="D589" s="129"/>
      <c r="E589" s="138"/>
      <c r="F589" s="139"/>
      <c r="G589" s="283"/>
      <c r="H589" s="305"/>
      <c r="I589" s="140"/>
      <c r="J589" s="141"/>
      <c r="K589" s="142"/>
      <c r="L589" s="143"/>
      <c r="M589" s="144"/>
    </row>
    <row r="590" spans="3:13" x14ac:dyDescent="0.2">
      <c r="C590" s="128"/>
      <c r="D590" s="129"/>
      <c r="E590" s="138"/>
      <c r="F590" s="139"/>
      <c r="G590" s="283"/>
      <c r="H590" s="305"/>
      <c r="I590" s="140"/>
      <c r="J590" s="141"/>
      <c r="K590" s="142"/>
      <c r="L590" s="143"/>
      <c r="M590" s="144"/>
    </row>
    <row r="591" spans="3:13" x14ac:dyDescent="0.2">
      <c r="C591" s="128"/>
      <c r="D591" s="129"/>
      <c r="E591" s="138"/>
      <c r="F591" s="139"/>
      <c r="G591" s="283"/>
      <c r="H591" s="305"/>
      <c r="I591" s="140"/>
      <c r="J591" s="141"/>
      <c r="K591" s="142"/>
      <c r="L591" s="143"/>
      <c r="M591" s="144"/>
    </row>
    <row r="592" spans="3:13" x14ac:dyDescent="0.2">
      <c r="C592" s="128"/>
      <c r="D592" s="129"/>
      <c r="E592" s="138"/>
      <c r="F592" s="139"/>
      <c r="G592" s="283"/>
      <c r="H592" s="305"/>
      <c r="I592" s="140"/>
      <c r="J592" s="141"/>
      <c r="K592" s="142"/>
      <c r="L592" s="143"/>
      <c r="M592" s="144"/>
    </row>
    <row r="593" spans="3:13" x14ac:dyDescent="0.2">
      <c r="C593" s="128"/>
      <c r="D593" s="129"/>
      <c r="E593" s="130"/>
      <c r="F593" s="131"/>
      <c r="G593" s="282"/>
      <c r="H593" s="304"/>
      <c r="I593" s="132"/>
      <c r="J593" s="133"/>
      <c r="K593" s="134"/>
      <c r="L593" s="135"/>
      <c r="M593" s="136"/>
    </row>
    <row r="594" spans="3:13" x14ac:dyDescent="0.2">
      <c r="C594" s="128"/>
      <c r="D594" s="129"/>
      <c r="E594" s="130"/>
      <c r="F594" s="131"/>
      <c r="G594" s="282"/>
      <c r="H594" s="304"/>
      <c r="I594" s="132"/>
      <c r="J594" s="133"/>
      <c r="K594" s="134"/>
      <c r="L594" s="135"/>
      <c r="M594" s="136"/>
    </row>
    <row r="595" spans="3:13" x14ac:dyDescent="0.2">
      <c r="C595" s="128"/>
      <c r="D595" s="129"/>
      <c r="E595" s="130"/>
      <c r="F595" s="131"/>
      <c r="G595" s="282"/>
      <c r="H595" s="304"/>
      <c r="I595" s="132"/>
      <c r="J595" s="133"/>
      <c r="K595" s="134"/>
      <c r="L595" s="135"/>
      <c r="M595" s="136"/>
    </row>
    <row r="596" spans="3:13" x14ac:dyDescent="0.2">
      <c r="C596" s="128"/>
      <c r="D596" s="129"/>
      <c r="E596" s="130"/>
      <c r="F596" s="131"/>
      <c r="G596" s="282"/>
      <c r="H596" s="304"/>
      <c r="I596" s="132"/>
      <c r="J596" s="133"/>
      <c r="K596" s="134"/>
      <c r="L596" s="135"/>
      <c r="M596" s="136"/>
    </row>
    <row r="597" spans="3:13" x14ac:dyDescent="0.2">
      <c r="C597" s="128"/>
      <c r="D597" s="129"/>
      <c r="E597" s="130"/>
      <c r="F597" s="131"/>
      <c r="G597" s="282"/>
      <c r="H597" s="304"/>
      <c r="I597" s="132"/>
      <c r="J597" s="133"/>
      <c r="K597" s="134"/>
      <c r="L597" s="135"/>
      <c r="M597" s="136"/>
    </row>
    <row r="598" spans="3:13" x14ac:dyDescent="0.2">
      <c r="C598" s="128"/>
      <c r="D598" s="129"/>
      <c r="E598" s="130"/>
      <c r="F598" s="131"/>
      <c r="G598" s="282"/>
      <c r="H598" s="304"/>
      <c r="I598" s="132"/>
      <c r="J598" s="133"/>
      <c r="K598" s="134"/>
      <c r="L598" s="135"/>
      <c r="M598" s="136"/>
    </row>
    <row r="599" spans="3:13" x14ac:dyDescent="0.2">
      <c r="C599" s="128"/>
      <c r="D599" s="129"/>
      <c r="E599" s="130"/>
      <c r="F599" s="131"/>
      <c r="G599" s="282"/>
      <c r="H599" s="304"/>
      <c r="I599" s="132"/>
      <c r="J599" s="133"/>
      <c r="K599" s="134"/>
      <c r="L599" s="135"/>
      <c r="M599" s="136"/>
    </row>
    <row r="600" spans="3:13" x14ac:dyDescent="0.2">
      <c r="C600" s="128"/>
      <c r="D600" s="129"/>
      <c r="E600" s="130"/>
      <c r="F600" s="131"/>
      <c r="G600" s="282"/>
      <c r="H600" s="304"/>
      <c r="I600" s="132"/>
      <c r="J600" s="133"/>
      <c r="K600" s="134"/>
      <c r="L600" s="135"/>
      <c r="M600" s="136"/>
    </row>
    <row r="601" spans="3:13" x14ac:dyDescent="0.2">
      <c r="C601" s="128"/>
      <c r="D601" s="129"/>
      <c r="E601" s="130"/>
      <c r="F601" s="131"/>
      <c r="G601" s="282"/>
      <c r="H601" s="304"/>
      <c r="I601" s="132"/>
      <c r="J601" s="133"/>
      <c r="K601" s="134"/>
      <c r="L601" s="135"/>
      <c r="M601" s="136"/>
    </row>
    <row r="602" spans="3:13" x14ac:dyDescent="0.2">
      <c r="C602" s="128"/>
      <c r="D602" s="129"/>
      <c r="E602" s="130"/>
      <c r="F602" s="131"/>
      <c r="G602" s="282"/>
      <c r="H602" s="304"/>
      <c r="I602" s="132"/>
      <c r="J602" s="133"/>
      <c r="K602" s="134"/>
      <c r="L602" s="135"/>
      <c r="M602" s="136"/>
    </row>
    <row r="603" spans="3:13" x14ac:dyDescent="0.2">
      <c r="C603" s="128"/>
      <c r="D603" s="129"/>
      <c r="E603" s="130"/>
      <c r="F603" s="131"/>
      <c r="G603" s="282"/>
      <c r="H603" s="304"/>
      <c r="I603" s="132"/>
      <c r="J603" s="133"/>
      <c r="K603" s="134"/>
      <c r="L603" s="135"/>
      <c r="M603" s="136"/>
    </row>
    <row r="604" spans="3:13" x14ac:dyDescent="0.2">
      <c r="C604" s="128"/>
      <c r="D604" s="129"/>
      <c r="E604" s="130"/>
      <c r="F604" s="131"/>
      <c r="G604" s="282"/>
      <c r="H604" s="304"/>
      <c r="I604" s="132"/>
      <c r="J604" s="133"/>
      <c r="K604" s="134"/>
      <c r="L604" s="135"/>
      <c r="M604" s="136"/>
    </row>
    <row r="605" spans="3:13" x14ac:dyDescent="0.2">
      <c r="C605" s="128"/>
      <c r="D605" s="129"/>
      <c r="E605" s="130"/>
      <c r="F605" s="131"/>
      <c r="G605" s="282"/>
      <c r="H605" s="304"/>
      <c r="I605" s="132"/>
      <c r="J605" s="133"/>
      <c r="K605" s="134"/>
      <c r="L605" s="135"/>
      <c r="M605" s="136"/>
    </row>
    <row r="606" spans="3:13" x14ac:dyDescent="0.2">
      <c r="C606" s="128"/>
      <c r="D606" s="129"/>
      <c r="E606" s="130"/>
      <c r="F606" s="131"/>
      <c r="G606" s="282"/>
      <c r="H606" s="304"/>
      <c r="I606" s="132"/>
      <c r="J606" s="133"/>
      <c r="K606" s="134"/>
      <c r="L606" s="135"/>
      <c r="M606" s="136"/>
    </row>
    <row r="607" spans="3:13" x14ac:dyDescent="0.2">
      <c r="C607" s="128"/>
      <c r="D607" s="129"/>
      <c r="E607" s="130"/>
      <c r="F607" s="131"/>
      <c r="G607" s="282"/>
      <c r="H607" s="304"/>
      <c r="I607" s="132"/>
      <c r="J607" s="133"/>
      <c r="K607" s="134"/>
      <c r="L607" s="135"/>
      <c r="M607" s="136"/>
    </row>
    <row r="608" spans="3:13" x14ac:dyDescent="0.2">
      <c r="C608" s="128"/>
      <c r="D608" s="129"/>
      <c r="E608" s="130"/>
      <c r="F608" s="131"/>
      <c r="G608" s="282"/>
      <c r="H608" s="304"/>
      <c r="I608" s="132"/>
      <c r="J608" s="133"/>
      <c r="K608" s="134"/>
      <c r="L608" s="135"/>
      <c r="M608" s="136"/>
    </row>
    <row r="609" spans="3:13" x14ac:dyDescent="0.2">
      <c r="C609" s="128"/>
      <c r="D609" s="129"/>
      <c r="E609" s="130"/>
      <c r="F609" s="131"/>
      <c r="G609" s="282"/>
      <c r="H609" s="304"/>
      <c r="I609" s="132"/>
      <c r="J609" s="133"/>
      <c r="K609" s="134"/>
      <c r="L609" s="135"/>
      <c r="M609" s="136"/>
    </row>
    <row r="610" spans="3:13" x14ac:dyDescent="0.2">
      <c r="C610" s="128"/>
      <c r="D610" s="129"/>
      <c r="E610" s="130"/>
      <c r="F610" s="131"/>
      <c r="G610" s="282"/>
      <c r="H610" s="304"/>
      <c r="I610" s="132"/>
      <c r="J610" s="133"/>
      <c r="K610" s="134"/>
      <c r="L610" s="135"/>
      <c r="M610" s="136"/>
    </row>
    <row r="611" spans="3:13" x14ac:dyDescent="0.2">
      <c r="C611" s="128"/>
      <c r="D611" s="129"/>
      <c r="E611" s="130"/>
      <c r="F611" s="131"/>
      <c r="G611" s="282"/>
      <c r="H611" s="304"/>
      <c r="I611" s="132"/>
      <c r="J611" s="133"/>
      <c r="K611" s="134"/>
      <c r="L611" s="135"/>
      <c r="M611" s="136"/>
    </row>
    <row r="612" spans="3:13" x14ac:dyDescent="0.2">
      <c r="C612" s="128"/>
      <c r="D612" s="129"/>
      <c r="E612" s="130"/>
      <c r="F612" s="131"/>
      <c r="G612" s="282"/>
      <c r="H612" s="304"/>
      <c r="I612" s="132"/>
      <c r="J612" s="133"/>
      <c r="K612" s="134"/>
      <c r="L612" s="135"/>
      <c r="M612" s="136"/>
    </row>
    <row r="613" spans="3:13" x14ac:dyDescent="0.2">
      <c r="C613" s="128"/>
      <c r="D613" s="129"/>
      <c r="E613" s="130"/>
      <c r="F613" s="131"/>
      <c r="G613" s="282"/>
      <c r="H613" s="304"/>
      <c r="I613" s="132"/>
      <c r="J613" s="133"/>
      <c r="K613" s="134"/>
      <c r="L613" s="135"/>
      <c r="M613" s="136"/>
    </row>
    <row r="614" spans="3:13" x14ac:dyDescent="0.2">
      <c r="C614" s="128"/>
      <c r="D614" s="129"/>
      <c r="E614" s="130"/>
      <c r="F614" s="131"/>
      <c r="G614" s="282"/>
      <c r="H614" s="304"/>
      <c r="I614" s="132"/>
      <c r="J614" s="133"/>
      <c r="K614" s="134"/>
      <c r="L614" s="135"/>
      <c r="M614" s="136"/>
    </row>
    <row r="615" spans="3:13" x14ac:dyDescent="0.2">
      <c r="C615" s="128"/>
      <c r="D615" s="129"/>
      <c r="E615" s="130"/>
      <c r="F615" s="131"/>
      <c r="G615" s="282"/>
      <c r="H615" s="304"/>
      <c r="I615" s="132"/>
      <c r="J615" s="133"/>
      <c r="K615" s="134"/>
      <c r="L615" s="135"/>
      <c r="M615" s="136"/>
    </row>
    <row r="616" spans="3:13" x14ac:dyDescent="0.2">
      <c r="C616" s="128"/>
      <c r="D616" s="129"/>
      <c r="E616" s="130"/>
      <c r="F616" s="131"/>
      <c r="G616" s="282"/>
      <c r="H616" s="304"/>
      <c r="I616" s="132"/>
      <c r="J616" s="133"/>
      <c r="K616" s="134"/>
      <c r="L616" s="135"/>
      <c r="M616" s="136"/>
    </row>
    <row r="617" spans="3:13" x14ac:dyDescent="0.2">
      <c r="C617" s="128"/>
      <c r="D617" s="129"/>
      <c r="E617" s="130"/>
      <c r="F617" s="131"/>
      <c r="G617" s="282"/>
      <c r="H617" s="304"/>
      <c r="I617" s="132"/>
      <c r="J617" s="133"/>
      <c r="K617" s="134"/>
      <c r="L617" s="135"/>
      <c r="M617" s="136"/>
    </row>
    <row r="618" spans="3:13" x14ac:dyDescent="0.2">
      <c r="C618" s="128"/>
      <c r="D618" s="129"/>
      <c r="E618" s="130"/>
      <c r="F618" s="131"/>
      <c r="G618" s="282"/>
      <c r="H618" s="304"/>
      <c r="I618" s="132"/>
      <c r="J618" s="133"/>
      <c r="K618" s="134"/>
      <c r="L618" s="135"/>
      <c r="M618" s="136"/>
    </row>
    <row r="619" spans="3:13" x14ac:dyDescent="0.2">
      <c r="C619" s="128"/>
      <c r="D619" s="129"/>
      <c r="E619" s="130"/>
      <c r="F619" s="131"/>
      <c r="G619" s="282"/>
      <c r="H619" s="304"/>
      <c r="I619" s="132"/>
      <c r="J619" s="133"/>
      <c r="K619" s="134"/>
      <c r="L619" s="135"/>
      <c r="M619" s="136"/>
    </row>
    <row r="620" spans="3:13" x14ac:dyDescent="0.2">
      <c r="C620" s="128"/>
      <c r="D620" s="129"/>
      <c r="E620" s="130"/>
      <c r="F620" s="131"/>
      <c r="G620" s="282"/>
      <c r="H620" s="304"/>
      <c r="I620" s="132"/>
      <c r="J620" s="133"/>
      <c r="K620" s="134"/>
      <c r="L620" s="135"/>
      <c r="M620" s="136"/>
    </row>
    <row r="621" spans="3:13" x14ac:dyDescent="0.2">
      <c r="C621" s="128"/>
      <c r="D621" s="129"/>
      <c r="E621" s="130"/>
      <c r="F621" s="131"/>
      <c r="G621" s="282"/>
      <c r="H621" s="304"/>
      <c r="I621" s="132"/>
      <c r="J621" s="133"/>
      <c r="K621" s="134"/>
      <c r="L621" s="135"/>
      <c r="M621" s="136"/>
    </row>
    <row r="622" spans="3:13" x14ac:dyDescent="0.2">
      <c r="C622" s="128"/>
      <c r="D622" s="129"/>
      <c r="E622" s="130"/>
      <c r="F622" s="131"/>
      <c r="G622" s="282"/>
      <c r="H622" s="304"/>
      <c r="I622" s="132"/>
      <c r="J622" s="133"/>
      <c r="K622" s="134"/>
      <c r="L622" s="135"/>
      <c r="M622" s="136"/>
    </row>
    <row r="623" spans="3:13" x14ac:dyDescent="0.2">
      <c r="C623" s="128"/>
      <c r="D623" s="129"/>
      <c r="E623" s="130"/>
      <c r="F623" s="131"/>
      <c r="G623" s="282"/>
      <c r="H623" s="304"/>
      <c r="I623" s="132"/>
      <c r="J623" s="133"/>
      <c r="K623" s="134"/>
      <c r="L623" s="135"/>
      <c r="M623" s="136"/>
    </row>
    <row r="624" spans="3:13" x14ac:dyDescent="0.2">
      <c r="C624" s="128"/>
      <c r="D624" s="129"/>
      <c r="E624" s="130"/>
      <c r="F624" s="131"/>
      <c r="G624" s="282"/>
      <c r="H624" s="304"/>
      <c r="I624" s="132"/>
      <c r="J624" s="133"/>
      <c r="K624" s="134"/>
      <c r="L624" s="135"/>
      <c r="M624" s="136"/>
    </row>
    <row r="625" spans="3:13" x14ac:dyDescent="0.2">
      <c r="C625" s="128"/>
      <c r="D625" s="129"/>
      <c r="E625" s="130"/>
      <c r="F625" s="131"/>
      <c r="G625" s="282"/>
      <c r="H625" s="304"/>
      <c r="I625" s="132"/>
      <c r="J625" s="133"/>
      <c r="K625" s="134"/>
      <c r="L625" s="135"/>
      <c r="M625" s="136"/>
    </row>
    <row r="626" spans="3:13" x14ac:dyDescent="0.2">
      <c r="C626" s="128"/>
      <c r="D626" s="129"/>
      <c r="E626" s="130"/>
      <c r="F626" s="131"/>
      <c r="G626" s="282"/>
      <c r="H626" s="304"/>
      <c r="I626" s="132"/>
      <c r="J626" s="133"/>
      <c r="K626" s="134"/>
      <c r="L626" s="135"/>
      <c r="M626" s="136"/>
    </row>
    <row r="627" spans="3:13" x14ac:dyDescent="0.2">
      <c r="C627" s="128"/>
      <c r="D627" s="129"/>
      <c r="E627" s="130"/>
      <c r="F627" s="131"/>
      <c r="G627" s="284"/>
      <c r="H627" s="306"/>
      <c r="I627" s="132"/>
      <c r="J627" s="133"/>
      <c r="K627" s="134"/>
      <c r="L627" s="135"/>
      <c r="M627" s="136"/>
    </row>
    <row r="628" spans="3:13" x14ac:dyDescent="0.2">
      <c r="C628" s="128"/>
      <c r="D628" s="129"/>
      <c r="E628" s="130"/>
      <c r="F628" s="131"/>
      <c r="G628" s="282"/>
      <c r="H628" s="304"/>
      <c r="I628" s="132"/>
      <c r="J628" s="133"/>
      <c r="K628" s="134"/>
      <c r="L628" s="135"/>
      <c r="M628" s="136"/>
    </row>
    <row r="629" spans="3:13" x14ac:dyDescent="0.2">
      <c r="C629" s="128"/>
      <c r="D629" s="129"/>
      <c r="E629" s="130"/>
      <c r="F629" s="131"/>
      <c r="G629" s="282"/>
      <c r="H629" s="304"/>
      <c r="I629" s="132"/>
      <c r="J629" s="133"/>
      <c r="K629" s="134"/>
      <c r="L629" s="135"/>
      <c r="M629" s="136"/>
    </row>
    <row r="630" spans="3:13" x14ac:dyDescent="0.2">
      <c r="C630" s="128"/>
      <c r="D630" s="129"/>
      <c r="E630" s="130"/>
      <c r="F630" s="131"/>
      <c r="G630" s="282"/>
      <c r="H630" s="304"/>
      <c r="I630" s="132"/>
      <c r="J630" s="133"/>
      <c r="K630" s="134"/>
      <c r="L630" s="135"/>
      <c r="M630" s="136"/>
    </row>
    <row r="631" spans="3:13" x14ac:dyDescent="0.2">
      <c r="C631" s="128"/>
      <c r="D631" s="129"/>
      <c r="E631" s="138"/>
      <c r="F631" s="139"/>
      <c r="G631" s="283"/>
      <c r="H631" s="305"/>
      <c r="I631" s="132"/>
      <c r="J631" s="133"/>
      <c r="K631" s="134"/>
      <c r="L631" s="135"/>
      <c r="M631" s="136"/>
    </row>
    <row r="632" spans="3:13" x14ac:dyDescent="0.2">
      <c r="C632" s="128"/>
      <c r="D632" s="129"/>
      <c r="E632" s="138"/>
      <c r="F632" s="139"/>
      <c r="G632" s="283"/>
      <c r="H632" s="305"/>
      <c r="I632" s="132"/>
      <c r="J632" s="133"/>
      <c r="K632" s="134"/>
      <c r="L632" s="135"/>
      <c r="M632" s="136"/>
    </row>
    <row r="633" spans="3:13" x14ac:dyDescent="0.2">
      <c r="C633" s="128"/>
      <c r="D633" s="129"/>
      <c r="E633" s="138"/>
      <c r="F633" s="139"/>
      <c r="G633" s="283"/>
      <c r="H633" s="305"/>
      <c r="I633" s="132"/>
      <c r="J633" s="133"/>
      <c r="K633" s="134"/>
      <c r="L633" s="135"/>
      <c r="M633" s="136"/>
    </row>
    <row r="634" spans="3:13" x14ac:dyDescent="0.2">
      <c r="C634" s="128"/>
      <c r="D634" s="129"/>
      <c r="E634" s="138"/>
      <c r="F634" s="139"/>
      <c r="G634" s="283"/>
      <c r="H634" s="305"/>
      <c r="I634" s="132"/>
      <c r="J634" s="133"/>
      <c r="K634" s="134"/>
      <c r="L634" s="135"/>
      <c r="M634" s="136"/>
    </row>
    <row r="635" spans="3:13" x14ac:dyDescent="0.2">
      <c r="C635" s="128"/>
      <c r="D635" s="129"/>
      <c r="E635" s="138"/>
      <c r="F635" s="139"/>
      <c r="G635" s="283"/>
      <c r="H635" s="305"/>
      <c r="I635" s="132"/>
      <c r="J635" s="133"/>
      <c r="K635" s="134"/>
      <c r="L635" s="135"/>
      <c r="M635" s="136"/>
    </row>
    <row r="636" spans="3:13" x14ac:dyDescent="0.2">
      <c r="C636" s="128"/>
      <c r="D636" s="129"/>
      <c r="E636" s="138"/>
      <c r="F636" s="139"/>
      <c r="G636" s="283"/>
      <c r="H636" s="305"/>
      <c r="I636" s="132"/>
      <c r="J636" s="133"/>
      <c r="K636" s="134"/>
      <c r="L636" s="135"/>
      <c r="M636" s="136"/>
    </row>
    <row r="637" spans="3:13" x14ac:dyDescent="0.2">
      <c r="C637" s="128"/>
      <c r="D637" s="129"/>
      <c r="E637" s="138"/>
      <c r="F637" s="139"/>
      <c r="G637" s="283"/>
      <c r="H637" s="305"/>
      <c r="I637" s="132"/>
      <c r="J637" s="133"/>
      <c r="K637" s="134"/>
      <c r="L637" s="135"/>
      <c r="M637" s="136"/>
    </row>
    <row r="638" spans="3:13" x14ac:dyDescent="0.2">
      <c r="C638" s="128"/>
      <c r="D638" s="129"/>
      <c r="E638" s="138"/>
      <c r="F638" s="139"/>
      <c r="G638" s="283"/>
      <c r="H638" s="305"/>
      <c r="I638" s="132"/>
      <c r="J638" s="133"/>
      <c r="K638" s="134"/>
      <c r="L638" s="135"/>
      <c r="M638" s="136"/>
    </row>
    <row r="639" spans="3:13" x14ac:dyDescent="0.2">
      <c r="C639" s="128"/>
      <c r="D639" s="129"/>
      <c r="E639" s="138"/>
      <c r="F639" s="139"/>
      <c r="G639" s="283"/>
      <c r="H639" s="305"/>
      <c r="I639" s="132"/>
      <c r="J639" s="133"/>
      <c r="K639" s="134"/>
      <c r="L639" s="135"/>
      <c r="M639" s="136"/>
    </row>
    <row r="640" spans="3:13" x14ac:dyDescent="0.2">
      <c r="C640" s="128"/>
      <c r="D640" s="129"/>
      <c r="E640" s="138"/>
      <c r="F640" s="139"/>
      <c r="G640" s="283"/>
      <c r="H640" s="305"/>
      <c r="I640" s="132"/>
      <c r="J640" s="133"/>
      <c r="K640" s="134"/>
      <c r="L640" s="135"/>
      <c r="M640" s="136"/>
    </row>
    <row r="641" spans="3:13" x14ac:dyDescent="0.2">
      <c r="C641" s="128"/>
      <c r="D641" s="129"/>
      <c r="E641" s="138"/>
      <c r="F641" s="139"/>
      <c r="G641" s="283"/>
      <c r="H641" s="305"/>
      <c r="I641" s="132"/>
      <c r="J641" s="133"/>
      <c r="K641" s="134"/>
      <c r="L641" s="135"/>
      <c r="M641" s="136"/>
    </row>
    <row r="642" spans="3:13" x14ac:dyDescent="0.2">
      <c r="C642" s="128"/>
      <c r="D642" s="129"/>
      <c r="E642" s="138"/>
      <c r="F642" s="139"/>
      <c r="G642" s="283"/>
      <c r="H642" s="305"/>
      <c r="I642" s="132"/>
      <c r="J642" s="133"/>
      <c r="K642" s="134"/>
      <c r="L642" s="135"/>
      <c r="M642" s="136"/>
    </row>
    <row r="643" spans="3:13" x14ac:dyDescent="0.2">
      <c r="C643" s="128"/>
      <c r="D643" s="129"/>
      <c r="E643" s="138"/>
      <c r="F643" s="139"/>
      <c r="G643" s="283"/>
      <c r="H643" s="305"/>
      <c r="I643" s="132"/>
      <c r="J643" s="133"/>
      <c r="K643" s="134"/>
      <c r="L643" s="135"/>
      <c r="M643" s="136"/>
    </row>
    <row r="644" spans="3:13" x14ac:dyDescent="0.2">
      <c r="C644" s="128"/>
      <c r="D644" s="129"/>
      <c r="E644" s="138"/>
      <c r="F644" s="139"/>
      <c r="G644" s="283"/>
      <c r="H644" s="305"/>
      <c r="I644" s="132"/>
      <c r="J644" s="133"/>
      <c r="K644" s="134"/>
      <c r="L644" s="135"/>
      <c r="M644" s="136"/>
    </row>
    <row r="645" spans="3:13" x14ac:dyDescent="0.2">
      <c r="C645" s="128"/>
      <c r="D645" s="129"/>
      <c r="E645" s="138"/>
      <c r="F645" s="139"/>
      <c r="G645" s="283"/>
      <c r="H645" s="305"/>
      <c r="I645" s="132"/>
      <c r="J645" s="133"/>
      <c r="K645" s="134"/>
      <c r="L645" s="135"/>
      <c r="M645" s="136"/>
    </row>
    <row r="646" spans="3:13" x14ac:dyDescent="0.2">
      <c r="C646" s="128"/>
      <c r="D646" s="129"/>
      <c r="E646" s="138"/>
      <c r="F646" s="139"/>
      <c r="G646" s="283"/>
      <c r="H646" s="305"/>
      <c r="I646" s="132"/>
      <c r="J646" s="133"/>
      <c r="K646" s="134"/>
      <c r="L646" s="135"/>
      <c r="M646" s="136"/>
    </row>
    <row r="647" spans="3:13" x14ac:dyDescent="0.2">
      <c r="C647" s="128"/>
      <c r="D647" s="129"/>
      <c r="E647" s="138"/>
      <c r="F647" s="139"/>
      <c r="G647" s="283"/>
      <c r="H647" s="305"/>
      <c r="I647" s="132"/>
      <c r="J647" s="133"/>
      <c r="K647" s="134"/>
      <c r="L647" s="135"/>
      <c r="M647" s="136"/>
    </row>
    <row r="648" spans="3:13" x14ac:dyDescent="0.2">
      <c r="C648" s="128"/>
      <c r="D648" s="129"/>
      <c r="E648" s="138"/>
      <c r="F648" s="139"/>
      <c r="G648" s="283"/>
      <c r="H648" s="305"/>
      <c r="I648" s="132"/>
      <c r="J648" s="133"/>
      <c r="K648" s="134"/>
      <c r="L648" s="135"/>
      <c r="M648" s="136"/>
    </row>
    <row r="649" spans="3:13" x14ac:dyDescent="0.2">
      <c r="C649" s="128"/>
      <c r="D649" s="129"/>
      <c r="E649" s="138"/>
      <c r="F649" s="139"/>
      <c r="G649" s="283"/>
      <c r="H649" s="305"/>
      <c r="I649" s="132"/>
      <c r="J649" s="133"/>
      <c r="K649" s="134"/>
      <c r="L649" s="135"/>
      <c r="M649" s="136"/>
    </row>
    <row r="650" spans="3:13" x14ac:dyDescent="0.2">
      <c r="C650" s="128"/>
      <c r="D650" s="129"/>
      <c r="E650" s="138"/>
      <c r="F650" s="139"/>
      <c r="G650" s="283"/>
      <c r="H650" s="305"/>
      <c r="I650" s="132"/>
      <c r="J650" s="133"/>
      <c r="K650" s="134"/>
      <c r="L650" s="135"/>
      <c r="M650" s="136"/>
    </row>
    <row r="651" spans="3:13" x14ac:dyDescent="0.2">
      <c r="C651" s="128"/>
      <c r="D651" s="129"/>
      <c r="E651" s="138"/>
      <c r="F651" s="139"/>
      <c r="G651" s="283"/>
      <c r="H651" s="305"/>
      <c r="I651" s="132"/>
      <c r="J651" s="133"/>
      <c r="K651" s="134"/>
      <c r="L651" s="135"/>
      <c r="M651" s="136"/>
    </row>
    <row r="652" spans="3:13" x14ac:dyDescent="0.2">
      <c r="C652" s="128"/>
      <c r="D652" s="129"/>
      <c r="E652" s="138"/>
      <c r="F652" s="139"/>
      <c r="G652" s="283"/>
      <c r="H652" s="305"/>
      <c r="I652" s="132"/>
      <c r="J652" s="133"/>
      <c r="K652" s="134"/>
      <c r="L652" s="135"/>
      <c r="M652" s="136"/>
    </row>
    <row r="653" spans="3:13" x14ac:dyDescent="0.2">
      <c r="C653" s="128"/>
      <c r="D653" s="129"/>
      <c r="E653" s="138"/>
      <c r="F653" s="139"/>
      <c r="G653" s="283"/>
      <c r="H653" s="305"/>
      <c r="I653" s="132"/>
      <c r="J653" s="133"/>
      <c r="K653" s="134"/>
      <c r="L653" s="135"/>
      <c r="M653" s="136"/>
    </row>
    <row r="654" spans="3:13" x14ac:dyDescent="0.2">
      <c r="C654" s="128"/>
      <c r="D654" s="129"/>
      <c r="E654" s="138"/>
      <c r="F654" s="139"/>
      <c r="G654" s="283"/>
      <c r="H654" s="305"/>
      <c r="I654" s="132"/>
      <c r="J654" s="133"/>
      <c r="K654" s="134"/>
      <c r="L654" s="135"/>
      <c r="M654" s="136"/>
    </row>
    <row r="655" spans="3:13" x14ac:dyDescent="0.2">
      <c r="C655" s="128"/>
      <c r="D655" s="129"/>
      <c r="E655" s="138"/>
      <c r="F655" s="139"/>
      <c r="G655" s="283"/>
      <c r="H655" s="305"/>
      <c r="I655" s="132"/>
      <c r="J655" s="133"/>
      <c r="K655" s="134"/>
      <c r="L655" s="135"/>
      <c r="M655" s="136"/>
    </row>
    <row r="656" spans="3:13" x14ac:dyDescent="0.2">
      <c r="C656" s="128"/>
      <c r="D656" s="129"/>
      <c r="E656" s="138"/>
      <c r="F656" s="139"/>
      <c r="G656" s="283"/>
      <c r="H656" s="305"/>
      <c r="I656" s="132"/>
      <c r="J656" s="133"/>
      <c r="K656" s="134"/>
      <c r="L656" s="135"/>
      <c r="M656" s="136"/>
    </row>
    <row r="657" spans="3:13" x14ac:dyDescent="0.2">
      <c r="C657" s="128"/>
      <c r="D657" s="129"/>
      <c r="E657" s="138"/>
      <c r="F657" s="139"/>
      <c r="G657" s="283"/>
      <c r="H657" s="305"/>
      <c r="I657" s="132"/>
      <c r="J657" s="133"/>
      <c r="K657" s="134"/>
      <c r="L657" s="135"/>
      <c r="M657" s="136"/>
    </row>
    <row r="658" spans="3:13" x14ac:dyDescent="0.2">
      <c r="C658" s="128"/>
      <c r="D658" s="129"/>
      <c r="E658" s="138"/>
      <c r="F658" s="139"/>
      <c r="G658" s="283"/>
      <c r="H658" s="305"/>
      <c r="I658" s="132"/>
      <c r="J658" s="133"/>
      <c r="K658" s="134"/>
      <c r="L658" s="135"/>
      <c r="M658" s="136"/>
    </row>
    <row r="659" spans="3:13" x14ac:dyDescent="0.2">
      <c r="C659" s="128"/>
      <c r="D659" s="129"/>
      <c r="E659" s="138"/>
      <c r="F659" s="139"/>
      <c r="G659" s="283"/>
      <c r="H659" s="305"/>
      <c r="I659" s="132"/>
      <c r="J659" s="133"/>
      <c r="K659" s="134"/>
      <c r="L659" s="135"/>
      <c r="M659" s="136"/>
    </row>
    <row r="660" spans="3:13" x14ac:dyDescent="0.2">
      <c r="C660" s="128"/>
      <c r="D660" s="129"/>
      <c r="E660" s="138"/>
      <c r="F660" s="139"/>
      <c r="G660" s="283"/>
      <c r="H660" s="305"/>
      <c r="I660" s="132"/>
      <c r="J660" s="133"/>
      <c r="K660" s="134"/>
      <c r="L660" s="135"/>
      <c r="M660" s="136"/>
    </row>
    <row r="661" spans="3:13" x14ac:dyDescent="0.2">
      <c r="C661" s="128"/>
      <c r="D661" s="129"/>
      <c r="E661" s="138"/>
      <c r="F661" s="139"/>
      <c r="G661" s="283"/>
      <c r="H661" s="305"/>
      <c r="I661" s="132"/>
      <c r="J661" s="133"/>
      <c r="K661" s="134"/>
      <c r="L661" s="135"/>
      <c r="M661" s="136"/>
    </row>
    <row r="662" spans="3:13" x14ac:dyDescent="0.2">
      <c r="C662" s="128"/>
      <c r="D662" s="129"/>
      <c r="E662" s="138"/>
      <c r="F662" s="139"/>
      <c r="G662" s="283"/>
      <c r="H662" s="305"/>
      <c r="I662" s="132"/>
      <c r="J662" s="133"/>
      <c r="K662" s="134"/>
      <c r="L662" s="135"/>
      <c r="M662" s="136"/>
    </row>
    <row r="663" spans="3:13" x14ac:dyDescent="0.2">
      <c r="C663" s="128"/>
      <c r="D663" s="129"/>
      <c r="E663" s="138"/>
      <c r="F663" s="139"/>
      <c r="G663" s="283"/>
      <c r="H663" s="305"/>
      <c r="I663" s="132"/>
      <c r="J663" s="133"/>
      <c r="K663" s="134"/>
      <c r="L663" s="135"/>
      <c r="M663" s="136"/>
    </row>
    <row r="664" spans="3:13" x14ac:dyDescent="0.2">
      <c r="C664" s="128"/>
      <c r="D664" s="129"/>
      <c r="E664" s="138"/>
      <c r="F664" s="139"/>
      <c r="G664" s="283"/>
      <c r="H664" s="305"/>
      <c r="I664" s="132"/>
      <c r="J664" s="133"/>
      <c r="K664" s="134"/>
      <c r="L664" s="135"/>
      <c r="M664" s="136"/>
    </row>
    <row r="665" spans="3:13" x14ac:dyDescent="0.2">
      <c r="C665" s="128"/>
      <c r="D665" s="129"/>
      <c r="E665" s="138"/>
      <c r="F665" s="139"/>
      <c r="G665" s="283"/>
      <c r="H665" s="305"/>
      <c r="I665" s="132"/>
      <c r="J665" s="133"/>
      <c r="K665" s="134"/>
      <c r="L665" s="135"/>
      <c r="M665" s="136"/>
    </row>
    <row r="666" spans="3:13" ht="21" x14ac:dyDescent="0.25">
      <c r="C666" s="145"/>
      <c r="D666" s="146"/>
      <c r="E666" s="147"/>
      <c r="F666" s="148"/>
      <c r="G666" s="285"/>
      <c r="H666" s="307"/>
      <c r="I666" s="149"/>
      <c r="J666" s="150"/>
      <c r="K666" s="151"/>
      <c r="L666" s="152"/>
    </row>
    <row r="667" spans="3:13" ht="21" x14ac:dyDescent="0.25">
      <c r="C667" s="145"/>
      <c r="D667" s="146"/>
      <c r="E667" s="147"/>
      <c r="F667" s="148"/>
      <c r="G667" s="285"/>
      <c r="H667" s="307"/>
      <c r="I667" s="149"/>
      <c r="J667" s="150"/>
      <c r="K667" s="151"/>
      <c r="L667" s="152"/>
    </row>
    <row r="668" spans="3:13" ht="21" x14ac:dyDescent="0.25">
      <c r="C668" s="145"/>
      <c r="D668" s="146"/>
      <c r="E668" s="147"/>
      <c r="F668" s="148"/>
      <c r="G668" s="285"/>
      <c r="H668" s="307"/>
      <c r="I668" s="149"/>
      <c r="J668" s="150"/>
      <c r="K668" s="151"/>
      <c r="L668" s="152"/>
    </row>
    <row r="669" spans="3:13" ht="21" x14ac:dyDescent="0.25">
      <c r="C669" s="145"/>
      <c r="D669" s="146"/>
      <c r="E669" s="147"/>
      <c r="F669" s="148"/>
      <c r="G669" s="285"/>
      <c r="H669" s="307"/>
      <c r="I669" s="149"/>
      <c r="J669" s="150"/>
      <c r="K669" s="151"/>
      <c r="L669" s="152"/>
    </row>
    <row r="670" spans="3:13" ht="21" x14ac:dyDescent="0.25">
      <c r="C670" s="145"/>
      <c r="D670" s="146"/>
      <c r="E670" s="147"/>
      <c r="F670" s="148"/>
      <c r="G670" s="285"/>
      <c r="H670" s="307"/>
      <c r="I670" s="149"/>
      <c r="J670" s="150"/>
      <c r="K670" s="151"/>
      <c r="L670" s="152"/>
    </row>
    <row r="671" spans="3:13" ht="21" x14ac:dyDescent="0.25">
      <c r="C671" s="145"/>
      <c r="D671" s="146"/>
      <c r="E671" s="147"/>
      <c r="F671" s="148"/>
      <c r="G671" s="285"/>
      <c r="H671" s="307"/>
      <c r="I671" s="149"/>
      <c r="J671" s="150"/>
      <c r="K671" s="151"/>
      <c r="L671" s="152"/>
    </row>
    <row r="672" spans="3:13" ht="21" x14ac:dyDescent="0.25">
      <c r="C672" s="145"/>
      <c r="D672" s="146"/>
      <c r="E672" s="147"/>
      <c r="F672" s="148"/>
      <c r="G672" s="285"/>
      <c r="H672" s="307"/>
      <c r="I672" s="149"/>
      <c r="J672" s="150"/>
      <c r="K672" s="151"/>
      <c r="L672" s="152"/>
    </row>
    <row r="673" spans="3:12" ht="21" x14ac:dyDescent="0.25">
      <c r="C673" s="145"/>
      <c r="D673" s="146"/>
      <c r="E673" s="147"/>
      <c r="F673" s="148"/>
      <c r="G673" s="285"/>
      <c r="H673" s="307"/>
      <c r="I673" s="149"/>
      <c r="J673" s="150"/>
      <c r="K673" s="151"/>
      <c r="L673" s="152"/>
    </row>
    <row r="674" spans="3:12" ht="21" x14ac:dyDescent="0.25">
      <c r="C674" s="145"/>
      <c r="D674" s="146"/>
      <c r="E674" s="147"/>
      <c r="F674" s="148"/>
      <c r="G674" s="285"/>
      <c r="H674" s="307"/>
      <c r="I674" s="149"/>
      <c r="J674" s="150"/>
      <c r="K674" s="151"/>
      <c r="L674" s="152"/>
    </row>
    <row r="675" spans="3:12" ht="21" x14ac:dyDescent="0.25">
      <c r="C675" s="145"/>
      <c r="D675" s="146"/>
      <c r="E675" s="147"/>
      <c r="F675" s="148"/>
      <c r="G675" s="285"/>
      <c r="H675" s="307"/>
      <c r="I675" s="149"/>
      <c r="J675" s="150"/>
      <c r="K675" s="151"/>
      <c r="L675" s="152"/>
    </row>
    <row r="676" spans="3:12" ht="21" x14ac:dyDescent="0.25">
      <c r="C676" s="145"/>
      <c r="D676" s="146"/>
      <c r="E676" s="147"/>
      <c r="F676" s="148"/>
      <c r="G676" s="285"/>
      <c r="H676" s="307"/>
      <c r="I676" s="149"/>
      <c r="J676" s="150"/>
      <c r="K676" s="151"/>
      <c r="L676" s="152"/>
    </row>
    <row r="677" spans="3:12" ht="21" x14ac:dyDescent="0.25">
      <c r="C677" s="145"/>
      <c r="D677" s="146"/>
      <c r="E677" s="147"/>
      <c r="F677" s="148"/>
      <c r="G677" s="285"/>
      <c r="H677" s="307"/>
      <c r="I677" s="149"/>
      <c r="J677" s="150"/>
      <c r="K677" s="151"/>
      <c r="L677" s="152"/>
    </row>
    <row r="678" spans="3:12" ht="21" x14ac:dyDescent="0.25">
      <c r="C678" s="145"/>
      <c r="D678" s="146"/>
      <c r="E678" s="147"/>
      <c r="F678" s="148"/>
      <c r="G678" s="285"/>
      <c r="H678" s="307"/>
      <c r="I678" s="149"/>
      <c r="J678" s="150"/>
      <c r="K678" s="151"/>
      <c r="L678" s="152"/>
    </row>
    <row r="679" spans="3:12" ht="21" x14ac:dyDescent="0.25">
      <c r="C679" s="145"/>
      <c r="D679" s="146"/>
      <c r="E679" s="147"/>
      <c r="F679" s="148"/>
      <c r="G679" s="285"/>
      <c r="H679" s="307"/>
      <c r="I679" s="149"/>
      <c r="J679" s="150"/>
      <c r="K679" s="151"/>
      <c r="L679" s="152"/>
    </row>
    <row r="680" spans="3:12" ht="21" x14ac:dyDescent="0.25">
      <c r="C680" s="145"/>
      <c r="D680" s="146"/>
      <c r="E680" s="147"/>
      <c r="F680" s="148"/>
      <c r="G680" s="285"/>
      <c r="H680" s="307"/>
      <c r="I680" s="149"/>
      <c r="J680" s="150"/>
      <c r="K680" s="151"/>
      <c r="L680" s="152"/>
    </row>
    <row r="681" spans="3:12" ht="21" x14ac:dyDescent="0.25">
      <c r="C681" s="145"/>
      <c r="D681" s="146"/>
      <c r="E681" s="147"/>
      <c r="F681" s="148"/>
      <c r="G681" s="285"/>
      <c r="H681" s="307"/>
      <c r="I681" s="149"/>
      <c r="J681" s="150"/>
      <c r="K681" s="151"/>
      <c r="L681" s="152"/>
    </row>
    <row r="682" spans="3:12" ht="21" x14ac:dyDescent="0.25">
      <c r="C682" s="145"/>
      <c r="D682" s="146"/>
      <c r="E682" s="147"/>
      <c r="F682" s="148"/>
      <c r="G682" s="285"/>
      <c r="H682" s="307"/>
      <c r="I682" s="149"/>
      <c r="J682" s="150"/>
      <c r="K682" s="151"/>
      <c r="L682" s="152"/>
    </row>
    <row r="683" spans="3:12" ht="21" x14ac:dyDescent="0.25">
      <c r="C683" s="145"/>
      <c r="D683" s="153"/>
      <c r="E683" s="147"/>
      <c r="F683" s="148"/>
      <c r="G683" s="285"/>
      <c r="H683" s="307"/>
      <c r="I683" s="149"/>
      <c r="J683" s="150"/>
      <c r="K683" s="151"/>
      <c r="L683" s="152"/>
    </row>
    <row r="684" spans="3:12" ht="21" x14ac:dyDescent="0.25">
      <c r="C684" s="145"/>
      <c r="D684" s="146"/>
      <c r="E684" s="147"/>
      <c r="F684" s="148"/>
      <c r="G684" s="285"/>
      <c r="H684" s="307"/>
      <c r="I684" s="149"/>
      <c r="J684" s="150"/>
      <c r="K684" s="151"/>
      <c r="L684" s="152"/>
    </row>
    <row r="685" spans="3:12" ht="21" x14ac:dyDescent="0.25">
      <c r="C685" s="145"/>
      <c r="D685" s="146"/>
      <c r="E685" s="147"/>
      <c r="F685" s="148"/>
      <c r="G685" s="285"/>
      <c r="H685" s="307"/>
      <c r="I685" s="149"/>
      <c r="J685" s="150"/>
      <c r="K685" s="151"/>
      <c r="L685" s="152"/>
    </row>
    <row r="686" spans="3:12" ht="21" x14ac:dyDescent="0.25">
      <c r="C686" s="145"/>
      <c r="D686" s="146"/>
      <c r="E686" s="147"/>
      <c r="F686" s="148"/>
      <c r="G686" s="285"/>
      <c r="H686" s="307"/>
      <c r="I686" s="149"/>
      <c r="J686" s="150"/>
      <c r="K686" s="151"/>
      <c r="L686" s="152"/>
    </row>
    <row r="687" spans="3:12" ht="21" x14ac:dyDescent="0.25">
      <c r="C687" s="145"/>
      <c r="D687" s="146"/>
      <c r="E687" s="147"/>
      <c r="F687" s="148"/>
      <c r="G687" s="285"/>
      <c r="H687" s="307"/>
      <c r="I687" s="149"/>
      <c r="J687" s="150"/>
      <c r="K687" s="151"/>
      <c r="L687" s="152"/>
    </row>
    <row r="688" spans="3:12" ht="21" x14ac:dyDescent="0.25">
      <c r="C688" s="145"/>
      <c r="D688" s="146"/>
      <c r="E688" s="147"/>
      <c r="F688" s="148"/>
      <c r="G688" s="285"/>
      <c r="H688" s="307"/>
      <c r="I688" s="149"/>
      <c r="J688" s="150"/>
      <c r="K688" s="151"/>
      <c r="L688" s="152"/>
    </row>
    <row r="689" spans="3:12" ht="21" x14ac:dyDescent="0.25">
      <c r="C689" s="145"/>
      <c r="D689" s="146"/>
      <c r="E689" s="147"/>
      <c r="F689" s="148"/>
      <c r="G689" s="285"/>
      <c r="H689" s="307"/>
      <c r="I689" s="149"/>
      <c r="J689" s="150"/>
      <c r="K689" s="151"/>
      <c r="L689" s="152"/>
    </row>
    <row r="690" spans="3:12" ht="21" x14ac:dyDescent="0.25">
      <c r="C690" s="145"/>
      <c r="D690" s="146"/>
      <c r="E690" s="147"/>
      <c r="F690" s="148"/>
      <c r="G690" s="285"/>
      <c r="H690" s="307"/>
      <c r="I690" s="149"/>
      <c r="J690" s="150"/>
      <c r="K690" s="151"/>
      <c r="L690" s="152"/>
    </row>
    <row r="691" spans="3:12" ht="21" x14ac:dyDescent="0.25">
      <c r="C691" s="145"/>
      <c r="D691" s="146"/>
      <c r="E691" s="147"/>
      <c r="F691" s="148"/>
      <c r="G691" s="285"/>
      <c r="H691" s="307"/>
      <c r="I691" s="149"/>
      <c r="J691" s="150"/>
      <c r="K691" s="151"/>
      <c r="L691" s="152"/>
    </row>
    <row r="692" spans="3:12" ht="21" x14ac:dyDescent="0.25">
      <c r="C692" s="145"/>
      <c r="D692" s="146"/>
      <c r="E692" s="147"/>
      <c r="F692" s="148"/>
      <c r="G692" s="285"/>
      <c r="H692" s="307"/>
      <c r="I692" s="149"/>
      <c r="J692" s="150"/>
      <c r="K692" s="151"/>
      <c r="L692" s="152"/>
    </row>
    <row r="693" spans="3:12" ht="21" x14ac:dyDescent="0.25">
      <c r="C693" s="145"/>
      <c r="D693" s="146"/>
      <c r="E693" s="147"/>
      <c r="F693" s="148"/>
      <c r="G693" s="285"/>
      <c r="H693" s="307"/>
      <c r="I693" s="149"/>
      <c r="J693" s="150"/>
      <c r="K693" s="151"/>
      <c r="L693" s="152"/>
    </row>
    <row r="694" spans="3:12" ht="21" x14ac:dyDescent="0.25">
      <c r="C694" s="145"/>
      <c r="D694" s="146"/>
      <c r="E694" s="147"/>
      <c r="F694" s="148"/>
      <c r="G694" s="285"/>
      <c r="H694" s="307"/>
      <c r="I694" s="149"/>
      <c r="J694" s="150"/>
      <c r="K694" s="151"/>
      <c r="L694" s="152"/>
    </row>
    <row r="695" spans="3:12" ht="21" x14ac:dyDescent="0.25">
      <c r="C695" s="145"/>
      <c r="D695" s="146"/>
      <c r="E695" s="147"/>
      <c r="F695" s="148"/>
      <c r="G695" s="285"/>
      <c r="H695" s="307"/>
      <c r="I695" s="149"/>
      <c r="J695" s="150"/>
      <c r="K695" s="151"/>
      <c r="L695" s="152"/>
    </row>
    <row r="696" spans="3:12" ht="21" x14ac:dyDescent="0.25">
      <c r="C696" s="145"/>
      <c r="D696" s="146"/>
      <c r="E696" s="147"/>
      <c r="F696" s="148"/>
      <c r="G696" s="285"/>
      <c r="H696" s="307"/>
      <c r="I696" s="149"/>
      <c r="J696" s="150"/>
      <c r="K696" s="151"/>
      <c r="L696" s="152"/>
    </row>
    <row r="697" spans="3:12" ht="21" x14ac:dyDescent="0.25">
      <c r="C697" s="145"/>
      <c r="D697" s="146"/>
      <c r="E697" s="147"/>
      <c r="F697" s="148"/>
      <c r="G697" s="286"/>
      <c r="H697" s="308"/>
      <c r="I697" s="149"/>
      <c r="J697" s="150"/>
      <c r="K697" s="151"/>
      <c r="L697" s="152"/>
    </row>
    <row r="698" spans="3:12" ht="21" x14ac:dyDescent="0.25">
      <c r="C698" s="145"/>
      <c r="D698" s="146"/>
      <c r="E698" s="147"/>
      <c r="F698" s="148"/>
      <c r="G698" s="285"/>
      <c r="H698" s="307"/>
      <c r="I698" s="149"/>
      <c r="J698" s="150"/>
      <c r="K698" s="151"/>
      <c r="L698" s="152"/>
    </row>
    <row r="699" spans="3:12" ht="21" x14ac:dyDescent="0.25">
      <c r="C699" s="145"/>
      <c r="D699" s="146"/>
      <c r="E699" s="147"/>
      <c r="F699" s="148"/>
      <c r="G699" s="285"/>
      <c r="H699" s="307"/>
      <c r="I699" s="149"/>
      <c r="J699" s="150"/>
      <c r="K699" s="151"/>
      <c r="L699" s="152"/>
    </row>
    <row r="700" spans="3:12" ht="21" x14ac:dyDescent="0.25">
      <c r="C700" s="145"/>
      <c r="D700" s="146"/>
      <c r="E700" s="147"/>
      <c r="F700" s="148"/>
      <c r="G700" s="285"/>
      <c r="H700" s="307"/>
      <c r="I700" s="149"/>
      <c r="J700" s="150"/>
      <c r="K700" s="151"/>
      <c r="L700" s="152"/>
    </row>
    <row r="701" spans="3:12" ht="21" x14ac:dyDescent="0.25">
      <c r="C701" s="145"/>
      <c r="D701" s="146"/>
      <c r="E701" s="147"/>
      <c r="F701" s="148"/>
      <c r="G701" s="285"/>
      <c r="H701" s="307"/>
      <c r="I701" s="149"/>
      <c r="J701" s="150"/>
      <c r="K701" s="151"/>
      <c r="L701" s="152"/>
    </row>
    <row r="702" spans="3:12" ht="21" x14ac:dyDescent="0.25">
      <c r="C702" s="145"/>
      <c r="D702" s="146"/>
      <c r="E702" s="147"/>
      <c r="F702" s="148"/>
      <c r="G702" s="285"/>
      <c r="H702" s="307"/>
      <c r="I702" s="149"/>
      <c r="J702" s="150"/>
      <c r="K702" s="151"/>
      <c r="L702" s="152"/>
    </row>
    <row r="703" spans="3:12" ht="21" x14ac:dyDescent="0.25">
      <c r="C703" s="145"/>
      <c r="D703" s="146"/>
      <c r="E703" s="147"/>
      <c r="F703" s="148"/>
      <c r="G703" s="285"/>
      <c r="H703" s="307"/>
      <c r="I703" s="149"/>
      <c r="J703" s="150"/>
      <c r="K703" s="151"/>
      <c r="L703" s="152"/>
    </row>
    <row r="704" spans="3:12" ht="21" x14ac:dyDescent="0.25">
      <c r="C704" s="145"/>
      <c r="D704" s="146"/>
      <c r="E704" s="147"/>
      <c r="F704" s="148"/>
      <c r="G704" s="285"/>
      <c r="H704" s="307"/>
      <c r="I704" s="149"/>
      <c r="J704" s="150"/>
      <c r="K704" s="151"/>
      <c r="L704" s="152"/>
    </row>
    <row r="705" spans="3:12" ht="21" x14ac:dyDescent="0.25">
      <c r="C705" s="145"/>
      <c r="D705" s="146"/>
      <c r="E705" s="147"/>
      <c r="F705" s="148"/>
      <c r="G705" s="285"/>
      <c r="H705" s="307"/>
      <c r="I705" s="149"/>
      <c r="J705" s="150"/>
      <c r="K705" s="151"/>
      <c r="L705" s="152"/>
    </row>
    <row r="706" spans="3:12" ht="21" x14ac:dyDescent="0.25">
      <c r="C706" s="145"/>
      <c r="D706" s="146"/>
      <c r="E706" s="147"/>
      <c r="F706" s="148"/>
      <c r="G706" s="286"/>
      <c r="H706" s="308"/>
      <c r="I706" s="149"/>
      <c r="J706" s="150"/>
      <c r="K706" s="151"/>
      <c r="L706" s="152"/>
    </row>
    <row r="707" spans="3:12" ht="21" x14ac:dyDescent="0.25">
      <c r="C707" s="145"/>
      <c r="D707" s="146"/>
      <c r="E707" s="147"/>
      <c r="F707" s="148"/>
      <c r="G707" s="285"/>
      <c r="H707" s="307"/>
      <c r="I707" s="149"/>
      <c r="J707" s="150"/>
      <c r="K707" s="151"/>
      <c r="L707" s="152"/>
    </row>
    <row r="708" spans="3:12" ht="21" x14ac:dyDescent="0.25">
      <c r="C708" s="145"/>
      <c r="D708" s="146"/>
      <c r="E708" s="147"/>
      <c r="F708" s="148"/>
      <c r="G708" s="286"/>
      <c r="H708" s="308"/>
      <c r="I708" s="149"/>
      <c r="J708" s="150"/>
      <c r="K708" s="151"/>
      <c r="L708" s="152"/>
    </row>
    <row r="709" spans="3:12" ht="21" x14ac:dyDescent="0.25">
      <c r="C709" s="145"/>
      <c r="D709" s="146"/>
      <c r="E709" s="147"/>
      <c r="F709" s="148"/>
      <c r="G709" s="285"/>
      <c r="H709" s="307"/>
      <c r="I709" s="149"/>
      <c r="J709" s="150"/>
      <c r="K709" s="151"/>
      <c r="L709" s="152"/>
    </row>
    <row r="710" spans="3:12" ht="21" x14ac:dyDescent="0.25">
      <c r="C710" s="145"/>
      <c r="D710" s="146"/>
      <c r="E710" s="147"/>
      <c r="F710" s="148"/>
      <c r="G710" s="285"/>
      <c r="H710" s="307"/>
      <c r="I710" s="149"/>
      <c r="J710" s="150"/>
      <c r="K710" s="151"/>
      <c r="L710" s="152"/>
    </row>
    <row r="711" spans="3:12" ht="21" x14ac:dyDescent="0.25">
      <c r="C711" s="145"/>
      <c r="D711" s="146"/>
      <c r="E711" s="147"/>
      <c r="F711" s="148"/>
      <c r="G711" s="285"/>
      <c r="H711" s="307"/>
      <c r="I711" s="149"/>
      <c r="J711" s="150"/>
      <c r="K711" s="151"/>
      <c r="L711" s="152"/>
    </row>
    <row r="712" spans="3:12" ht="21" x14ac:dyDescent="0.25">
      <c r="C712" s="145"/>
      <c r="D712" s="146"/>
      <c r="E712" s="147"/>
      <c r="F712" s="148"/>
      <c r="G712" s="285"/>
      <c r="H712" s="307"/>
      <c r="I712" s="149"/>
      <c r="J712" s="150"/>
      <c r="K712" s="151"/>
      <c r="L712" s="152"/>
    </row>
    <row r="713" spans="3:12" ht="21" x14ac:dyDescent="0.25">
      <c r="C713" s="145"/>
      <c r="D713" s="146"/>
      <c r="E713" s="147"/>
      <c r="F713" s="148"/>
      <c r="G713" s="285"/>
      <c r="H713" s="307"/>
      <c r="I713" s="149"/>
      <c r="J713" s="150"/>
      <c r="K713" s="151"/>
      <c r="L713" s="152"/>
    </row>
    <row r="714" spans="3:12" ht="21" x14ac:dyDescent="0.25">
      <c r="C714" s="145"/>
      <c r="D714" s="146"/>
      <c r="E714" s="147"/>
      <c r="F714" s="148"/>
      <c r="G714" s="285"/>
      <c r="H714" s="307"/>
      <c r="I714" s="149"/>
      <c r="J714" s="150"/>
      <c r="K714" s="151"/>
      <c r="L714" s="152"/>
    </row>
    <row r="715" spans="3:12" ht="21" x14ac:dyDescent="0.25">
      <c r="C715" s="145"/>
      <c r="D715" s="146"/>
      <c r="E715" s="147"/>
      <c r="F715" s="148"/>
      <c r="G715" s="285"/>
      <c r="H715" s="307"/>
      <c r="I715" s="149"/>
      <c r="J715" s="150"/>
      <c r="K715" s="151"/>
      <c r="L715" s="152"/>
    </row>
    <row r="716" spans="3:12" ht="21" x14ac:dyDescent="0.25">
      <c r="C716" s="145"/>
      <c r="D716" s="146"/>
      <c r="E716" s="147"/>
      <c r="F716" s="148"/>
      <c r="G716" s="285"/>
      <c r="H716" s="307"/>
      <c r="I716" s="149"/>
      <c r="J716" s="150"/>
      <c r="K716" s="151"/>
      <c r="L716" s="152"/>
    </row>
    <row r="717" spans="3:12" ht="21" x14ac:dyDescent="0.25">
      <c r="C717" s="145"/>
      <c r="D717" s="146"/>
      <c r="E717" s="147"/>
      <c r="F717" s="148"/>
      <c r="G717" s="285"/>
      <c r="H717" s="307"/>
      <c r="I717" s="149"/>
      <c r="J717" s="150"/>
      <c r="K717" s="151"/>
      <c r="L717" s="152"/>
    </row>
    <row r="718" spans="3:12" ht="21" x14ac:dyDescent="0.25">
      <c r="C718" s="145"/>
      <c r="D718" s="146"/>
      <c r="E718" s="147"/>
      <c r="F718" s="148"/>
      <c r="G718" s="285"/>
      <c r="H718" s="307"/>
      <c r="I718" s="149"/>
      <c r="J718" s="150"/>
      <c r="K718" s="151"/>
      <c r="L718" s="152"/>
    </row>
    <row r="719" spans="3:12" ht="21" x14ac:dyDescent="0.25">
      <c r="C719" s="145"/>
      <c r="D719" s="146"/>
      <c r="E719" s="147"/>
      <c r="F719" s="148"/>
      <c r="G719" s="285"/>
      <c r="H719" s="307"/>
      <c r="I719" s="149"/>
      <c r="J719" s="150"/>
      <c r="K719" s="151"/>
      <c r="L719" s="152"/>
    </row>
    <row r="720" spans="3:12" ht="21" x14ac:dyDescent="0.25">
      <c r="C720" s="145"/>
      <c r="D720" s="146"/>
      <c r="E720" s="147"/>
      <c r="F720" s="148"/>
      <c r="G720" s="285"/>
      <c r="H720" s="307"/>
      <c r="I720" s="149"/>
      <c r="J720" s="150"/>
      <c r="K720" s="151"/>
      <c r="L720" s="152"/>
    </row>
    <row r="721" spans="3:12" ht="21" x14ac:dyDescent="0.25">
      <c r="C721" s="145"/>
      <c r="D721" s="146"/>
      <c r="E721" s="147"/>
      <c r="F721" s="148"/>
      <c r="G721" s="285"/>
      <c r="H721" s="307"/>
      <c r="I721" s="149"/>
      <c r="J721" s="150"/>
      <c r="K721" s="151"/>
      <c r="L721" s="152"/>
    </row>
    <row r="722" spans="3:12" ht="21" x14ac:dyDescent="0.25">
      <c r="C722" s="145"/>
      <c r="D722" s="146"/>
      <c r="E722" s="147"/>
      <c r="F722" s="148"/>
      <c r="G722" s="285"/>
      <c r="H722" s="307"/>
      <c r="I722" s="149"/>
      <c r="J722" s="150"/>
      <c r="K722" s="151"/>
      <c r="L722" s="152"/>
    </row>
    <row r="723" spans="3:12" ht="21" x14ac:dyDescent="0.25">
      <c r="C723" s="145"/>
      <c r="D723" s="146"/>
      <c r="E723" s="147"/>
      <c r="F723" s="148"/>
      <c r="G723" s="285"/>
      <c r="H723" s="307"/>
      <c r="I723" s="149"/>
      <c r="J723" s="150"/>
      <c r="K723" s="151"/>
      <c r="L723" s="152"/>
    </row>
    <row r="724" spans="3:12" ht="21" x14ac:dyDescent="0.25">
      <c r="C724" s="145"/>
      <c r="D724" s="146"/>
      <c r="E724" s="147"/>
      <c r="F724" s="148"/>
      <c r="G724" s="285"/>
      <c r="H724" s="307"/>
      <c r="I724" s="149"/>
      <c r="J724" s="150"/>
      <c r="K724" s="151"/>
      <c r="L724" s="152"/>
    </row>
    <row r="725" spans="3:12" ht="21" x14ac:dyDescent="0.25">
      <c r="C725" s="145"/>
      <c r="D725" s="146"/>
      <c r="E725" s="147"/>
      <c r="F725" s="148"/>
      <c r="G725" s="285"/>
      <c r="H725" s="307"/>
      <c r="I725" s="149"/>
      <c r="J725" s="150"/>
      <c r="K725" s="151"/>
      <c r="L725" s="152"/>
    </row>
    <row r="726" spans="3:12" ht="21" x14ac:dyDescent="0.25">
      <c r="C726" s="145"/>
      <c r="D726" s="146"/>
      <c r="E726" s="147"/>
      <c r="F726" s="148"/>
      <c r="G726" s="285"/>
      <c r="H726" s="307"/>
      <c r="I726" s="149"/>
      <c r="J726" s="150"/>
      <c r="K726" s="151"/>
      <c r="L726" s="152"/>
    </row>
    <row r="727" spans="3:12" ht="21" x14ac:dyDescent="0.25">
      <c r="C727" s="145"/>
      <c r="D727" s="146"/>
      <c r="E727" s="147"/>
      <c r="F727" s="148"/>
      <c r="G727" s="285"/>
      <c r="H727" s="307"/>
      <c r="I727" s="149"/>
      <c r="J727" s="150"/>
      <c r="K727" s="151"/>
      <c r="L727" s="152"/>
    </row>
    <row r="728" spans="3:12" ht="21" x14ac:dyDescent="0.25">
      <c r="C728" s="145"/>
      <c r="D728" s="146"/>
      <c r="E728" s="147"/>
      <c r="F728" s="148"/>
      <c r="G728" s="285"/>
      <c r="H728" s="307"/>
      <c r="I728" s="149"/>
      <c r="J728" s="150"/>
      <c r="K728" s="151"/>
      <c r="L728" s="152"/>
    </row>
    <row r="729" spans="3:12" ht="21" x14ac:dyDescent="0.25">
      <c r="C729" s="145"/>
      <c r="D729" s="146"/>
      <c r="E729" s="147"/>
      <c r="F729" s="148"/>
      <c r="G729" s="285"/>
      <c r="H729" s="307"/>
      <c r="I729" s="149"/>
      <c r="J729" s="150"/>
      <c r="K729" s="151"/>
      <c r="L729" s="152"/>
    </row>
    <row r="730" spans="3:12" ht="21" x14ac:dyDescent="0.25">
      <c r="C730" s="145"/>
      <c r="D730" s="146"/>
      <c r="E730" s="147"/>
      <c r="F730" s="148"/>
      <c r="G730" s="285"/>
      <c r="H730" s="307"/>
      <c r="I730" s="149"/>
      <c r="J730" s="150"/>
      <c r="K730" s="151"/>
      <c r="L730" s="152"/>
    </row>
    <row r="731" spans="3:12" ht="21" x14ac:dyDescent="0.25">
      <c r="C731" s="145"/>
      <c r="D731" s="146"/>
      <c r="E731" s="147"/>
      <c r="F731" s="148"/>
      <c r="G731" s="285"/>
      <c r="H731" s="307"/>
      <c r="I731" s="149"/>
      <c r="J731" s="150"/>
      <c r="K731" s="151"/>
      <c r="L731" s="152"/>
    </row>
    <row r="732" spans="3:12" ht="21" x14ac:dyDescent="0.25">
      <c r="C732" s="145"/>
      <c r="D732" s="146"/>
      <c r="E732" s="147"/>
      <c r="F732" s="148"/>
      <c r="G732" s="285"/>
      <c r="H732" s="307"/>
      <c r="I732" s="149"/>
      <c r="J732" s="150"/>
      <c r="K732" s="151"/>
      <c r="L732" s="152"/>
    </row>
    <row r="733" spans="3:12" ht="21" x14ac:dyDescent="0.25">
      <c r="C733" s="145"/>
      <c r="D733" s="146"/>
      <c r="E733" s="147"/>
      <c r="F733" s="148"/>
      <c r="G733" s="285"/>
      <c r="H733" s="307"/>
      <c r="I733" s="149"/>
      <c r="J733" s="150"/>
      <c r="K733" s="151"/>
      <c r="L733" s="152"/>
    </row>
    <row r="734" spans="3:12" ht="21" x14ac:dyDescent="0.25">
      <c r="C734" s="145"/>
      <c r="D734" s="146"/>
      <c r="E734" s="147"/>
      <c r="F734" s="148"/>
      <c r="G734" s="285"/>
      <c r="H734" s="307"/>
      <c r="I734" s="149"/>
      <c r="J734" s="150"/>
      <c r="K734" s="151"/>
      <c r="L734" s="152"/>
    </row>
    <row r="735" spans="3:12" ht="21" x14ac:dyDescent="0.25">
      <c r="C735" s="145"/>
      <c r="D735" s="146"/>
      <c r="E735" s="147"/>
      <c r="F735" s="148"/>
      <c r="G735" s="285"/>
      <c r="H735" s="307"/>
      <c r="I735" s="149"/>
      <c r="J735" s="150"/>
      <c r="K735" s="151"/>
      <c r="L735" s="152"/>
    </row>
    <row r="736" spans="3:12" ht="21" x14ac:dyDescent="0.25">
      <c r="C736" s="145"/>
      <c r="D736" s="146"/>
      <c r="E736" s="147"/>
      <c r="F736" s="148"/>
      <c r="G736" s="285"/>
      <c r="H736" s="307"/>
      <c r="I736" s="149"/>
      <c r="J736" s="150"/>
      <c r="K736" s="151"/>
      <c r="L736" s="152"/>
    </row>
    <row r="737" spans="3:12" ht="21" x14ac:dyDescent="0.25">
      <c r="C737" s="145"/>
      <c r="D737" s="146"/>
      <c r="E737" s="147"/>
      <c r="F737" s="148"/>
      <c r="G737" s="285"/>
      <c r="H737" s="307"/>
      <c r="I737" s="149"/>
      <c r="J737" s="150"/>
      <c r="K737" s="151"/>
      <c r="L737" s="152"/>
    </row>
    <row r="738" spans="3:12" ht="21" x14ac:dyDescent="0.25">
      <c r="C738" s="145"/>
      <c r="D738" s="146"/>
      <c r="E738" s="147"/>
      <c r="F738" s="148"/>
      <c r="G738" s="285"/>
      <c r="H738" s="307"/>
      <c r="I738" s="149"/>
      <c r="J738" s="150"/>
      <c r="K738" s="151"/>
      <c r="L738" s="152"/>
    </row>
    <row r="739" spans="3:12" ht="19" x14ac:dyDescent="0.25">
      <c r="C739" s="154"/>
      <c r="D739" s="155"/>
      <c r="E739" s="156"/>
      <c r="F739" s="157"/>
      <c r="G739" s="287"/>
      <c r="H739" s="309"/>
      <c r="I739" s="158"/>
      <c r="J739" s="159"/>
      <c r="K739" s="160"/>
      <c r="L739" s="161"/>
    </row>
    <row r="740" spans="3:12" ht="19" x14ac:dyDescent="0.25">
      <c r="C740" s="154"/>
      <c r="D740" s="155"/>
      <c r="E740" s="156"/>
      <c r="F740" s="157"/>
      <c r="G740" s="287"/>
      <c r="H740" s="309"/>
      <c r="I740" s="158"/>
      <c r="J740" s="159"/>
      <c r="K740" s="160"/>
      <c r="L740" s="161"/>
    </row>
    <row r="741" spans="3:12" ht="19" x14ac:dyDescent="0.25">
      <c r="C741" s="154"/>
      <c r="D741" s="155"/>
      <c r="E741" s="156"/>
      <c r="F741" s="157"/>
      <c r="G741" s="287"/>
      <c r="H741" s="309"/>
      <c r="I741" s="158"/>
      <c r="J741" s="159"/>
      <c r="K741" s="160"/>
      <c r="L741" s="161"/>
    </row>
    <row r="742" spans="3:12" ht="19" x14ac:dyDescent="0.25">
      <c r="C742" s="154"/>
      <c r="D742" s="155"/>
      <c r="E742" s="156"/>
      <c r="F742" s="157"/>
      <c r="G742" s="287"/>
      <c r="H742" s="309"/>
      <c r="I742" s="158"/>
      <c r="J742" s="159"/>
      <c r="K742" s="160"/>
      <c r="L742" s="161"/>
    </row>
    <row r="743" spans="3:12" ht="19" x14ac:dyDescent="0.25">
      <c r="C743" s="154"/>
      <c r="D743" s="155"/>
      <c r="E743" s="156"/>
      <c r="F743" s="157"/>
      <c r="G743" s="287"/>
      <c r="H743" s="309"/>
      <c r="I743" s="158"/>
      <c r="J743" s="159"/>
      <c r="K743" s="160"/>
      <c r="L743" s="161"/>
    </row>
    <row r="744" spans="3:12" ht="19" x14ac:dyDescent="0.25">
      <c r="C744" s="154"/>
      <c r="D744" s="155"/>
      <c r="E744" s="156"/>
      <c r="F744" s="157"/>
      <c r="G744" s="287"/>
      <c r="H744" s="309"/>
      <c r="I744" s="158"/>
      <c r="J744" s="159"/>
      <c r="K744" s="160"/>
      <c r="L744" s="161"/>
    </row>
    <row r="745" spans="3:12" ht="19" x14ac:dyDescent="0.25">
      <c r="C745" s="154"/>
      <c r="D745" s="155"/>
      <c r="E745" s="156"/>
      <c r="F745" s="157"/>
      <c r="G745" s="287"/>
      <c r="H745" s="309"/>
      <c r="I745" s="158"/>
      <c r="J745" s="159"/>
      <c r="K745" s="160"/>
      <c r="L745" s="161"/>
    </row>
    <row r="746" spans="3:12" ht="19" x14ac:dyDescent="0.25">
      <c r="C746" s="154"/>
      <c r="D746" s="155"/>
      <c r="E746" s="156"/>
      <c r="F746" s="157"/>
      <c r="G746" s="286"/>
      <c r="H746" s="308"/>
      <c r="I746" s="158"/>
      <c r="J746" s="159"/>
      <c r="K746" s="160"/>
      <c r="L746" s="161"/>
    </row>
    <row r="747" spans="3:12" ht="19" x14ac:dyDescent="0.25">
      <c r="C747" s="154"/>
      <c r="D747" s="155"/>
      <c r="E747" s="156"/>
      <c r="F747" s="157"/>
      <c r="G747" s="287"/>
      <c r="H747" s="309"/>
      <c r="I747" s="158"/>
      <c r="J747" s="159"/>
      <c r="K747" s="160"/>
      <c r="L747" s="161"/>
    </row>
    <row r="748" spans="3:12" ht="19" x14ac:dyDescent="0.25">
      <c r="C748" s="154"/>
      <c r="D748" s="155"/>
      <c r="E748" s="156"/>
      <c r="F748" s="157"/>
      <c r="G748" s="287"/>
      <c r="H748" s="309"/>
      <c r="I748" s="158"/>
      <c r="J748" s="159"/>
      <c r="K748" s="160"/>
      <c r="L748" s="161"/>
    </row>
    <row r="749" spans="3:12" ht="19" x14ac:dyDescent="0.25">
      <c r="C749" s="154"/>
      <c r="D749" s="155"/>
      <c r="E749" s="156"/>
      <c r="F749" s="157"/>
      <c r="G749" s="287"/>
      <c r="H749" s="309"/>
      <c r="I749" s="158"/>
      <c r="J749" s="159"/>
      <c r="K749" s="160"/>
      <c r="L749" s="161"/>
    </row>
    <row r="750" spans="3:12" ht="19" x14ac:dyDescent="0.25">
      <c r="C750" s="154"/>
      <c r="D750" s="155"/>
      <c r="E750" s="156"/>
      <c r="F750" s="157"/>
      <c r="G750" s="287"/>
      <c r="H750" s="309"/>
      <c r="I750" s="158"/>
      <c r="J750" s="159"/>
      <c r="K750" s="160"/>
      <c r="L750" s="161"/>
    </row>
    <row r="751" spans="3:12" ht="19" x14ac:dyDescent="0.25">
      <c r="C751" s="154"/>
      <c r="D751" s="155"/>
      <c r="E751" s="156"/>
      <c r="F751" s="157"/>
      <c r="G751" s="287"/>
      <c r="H751" s="309"/>
      <c r="I751" s="158"/>
      <c r="J751" s="159"/>
      <c r="K751" s="160"/>
      <c r="L751" s="161"/>
    </row>
    <row r="752" spans="3:12" ht="19" x14ac:dyDescent="0.25">
      <c r="C752" s="154"/>
      <c r="D752" s="155"/>
      <c r="E752" s="156"/>
      <c r="F752" s="157"/>
      <c r="G752" s="287"/>
      <c r="H752" s="309"/>
      <c r="I752" s="158"/>
      <c r="J752" s="159"/>
      <c r="K752" s="160"/>
      <c r="L752" s="161"/>
    </row>
    <row r="753" spans="3:13" ht="19" x14ac:dyDescent="0.25">
      <c r="C753" s="154"/>
      <c r="D753" s="155"/>
      <c r="E753" s="156"/>
      <c r="F753" s="157"/>
      <c r="G753" s="287"/>
      <c r="H753" s="309"/>
      <c r="I753" s="158"/>
      <c r="J753" s="159"/>
      <c r="K753" s="160"/>
      <c r="L753" s="161"/>
    </row>
    <row r="754" spans="3:13" ht="19" x14ac:dyDescent="0.25">
      <c r="C754" s="154"/>
      <c r="D754" s="155"/>
      <c r="E754" s="156"/>
      <c r="F754" s="157"/>
      <c r="G754" s="287"/>
      <c r="H754" s="309"/>
      <c r="I754" s="158"/>
      <c r="J754" s="159"/>
      <c r="K754" s="160"/>
      <c r="L754" s="161"/>
    </row>
    <row r="755" spans="3:13" ht="19" x14ac:dyDescent="0.25">
      <c r="C755" s="154"/>
      <c r="D755" s="155"/>
      <c r="E755" s="156"/>
      <c r="F755" s="157"/>
      <c r="G755" s="287"/>
      <c r="H755" s="309"/>
      <c r="I755" s="158"/>
      <c r="J755" s="159"/>
      <c r="K755" s="160"/>
      <c r="L755" s="161"/>
    </row>
    <row r="756" spans="3:13" ht="19" x14ac:dyDescent="0.25">
      <c r="C756" s="154"/>
      <c r="D756" s="155"/>
      <c r="E756" s="156"/>
      <c r="F756" s="157"/>
      <c r="G756" s="287"/>
      <c r="H756" s="309"/>
      <c r="I756" s="158"/>
      <c r="J756" s="159"/>
      <c r="K756" s="160"/>
      <c r="L756" s="161"/>
    </row>
    <row r="757" spans="3:13" ht="19" x14ac:dyDescent="0.25">
      <c r="C757" s="154"/>
      <c r="D757" s="155"/>
      <c r="E757" s="156"/>
      <c r="F757" s="157"/>
      <c r="G757" s="287"/>
      <c r="H757" s="309"/>
      <c r="I757" s="158"/>
      <c r="J757" s="159"/>
      <c r="K757" s="160"/>
      <c r="L757" s="161"/>
    </row>
    <row r="758" spans="3:13" ht="19" x14ac:dyDescent="0.25">
      <c r="C758" s="154"/>
      <c r="D758" s="155"/>
      <c r="E758" s="156"/>
      <c r="F758" s="157"/>
      <c r="G758" s="287"/>
      <c r="H758" s="309"/>
      <c r="I758" s="158"/>
      <c r="J758" s="159"/>
      <c r="K758" s="160"/>
      <c r="L758" s="161"/>
    </row>
    <row r="759" spans="3:13" ht="19" x14ac:dyDescent="0.25">
      <c r="C759" s="154"/>
      <c r="D759" s="155"/>
      <c r="E759" s="156"/>
      <c r="F759" s="157"/>
      <c r="G759" s="287"/>
      <c r="H759" s="309"/>
      <c r="I759" s="158"/>
      <c r="J759" s="159"/>
      <c r="K759" s="160"/>
      <c r="L759" s="161"/>
    </row>
    <row r="760" spans="3:13" ht="19" x14ac:dyDescent="0.25">
      <c r="C760" s="154"/>
      <c r="D760" s="155"/>
      <c r="E760" s="156"/>
      <c r="F760" s="157"/>
      <c r="G760" s="287"/>
      <c r="H760" s="309"/>
      <c r="I760" s="158"/>
      <c r="J760" s="159"/>
      <c r="K760" s="160"/>
      <c r="L760" s="161"/>
    </row>
    <row r="761" spans="3:13" ht="19" x14ac:dyDescent="0.25">
      <c r="C761" s="154"/>
      <c r="D761" s="155"/>
      <c r="E761" s="156"/>
      <c r="F761" s="157"/>
      <c r="G761" s="287"/>
      <c r="H761" s="309"/>
      <c r="I761" s="158"/>
      <c r="J761" s="159"/>
      <c r="K761" s="160"/>
      <c r="L761" s="161"/>
    </row>
    <row r="762" spans="3:13" ht="19" x14ac:dyDescent="0.25">
      <c r="C762" s="154"/>
      <c r="D762" s="155"/>
      <c r="E762" s="156"/>
      <c r="F762" s="157"/>
      <c r="G762" s="287"/>
      <c r="H762" s="309"/>
      <c r="I762" s="158"/>
      <c r="J762" s="159"/>
      <c r="K762" s="160"/>
      <c r="L762" s="161"/>
    </row>
    <row r="763" spans="3:13" ht="21" x14ac:dyDescent="0.25">
      <c r="C763" s="145"/>
      <c r="D763" s="146"/>
      <c r="E763" s="147"/>
      <c r="F763" s="148"/>
      <c r="G763" s="285"/>
      <c r="H763" s="307"/>
      <c r="I763" s="149"/>
      <c r="J763" s="150"/>
      <c r="K763" s="151"/>
      <c r="L763" s="152"/>
      <c r="M763" s="162"/>
    </row>
    <row r="764" spans="3:13" ht="21" x14ac:dyDescent="0.25">
      <c r="C764" s="145"/>
      <c r="D764" s="146"/>
      <c r="E764" s="147"/>
      <c r="F764" s="148"/>
      <c r="G764" s="285"/>
      <c r="H764" s="307"/>
      <c r="I764" s="149"/>
      <c r="J764" s="150"/>
      <c r="K764" s="151"/>
      <c r="L764" s="152"/>
      <c r="M764" s="163"/>
    </row>
    <row r="765" spans="3:13" ht="21" x14ac:dyDescent="0.25">
      <c r="C765" s="164"/>
      <c r="D765" s="165"/>
      <c r="E765" s="166"/>
      <c r="F765" s="167"/>
      <c r="G765" s="288"/>
      <c r="H765" s="310"/>
      <c r="I765" s="168"/>
      <c r="J765" s="169"/>
      <c r="K765" s="170"/>
      <c r="L765" s="171"/>
      <c r="M765" s="172"/>
    </row>
    <row r="766" spans="3:13" ht="21" x14ac:dyDescent="0.25">
      <c r="C766" s="164"/>
      <c r="D766" s="165"/>
      <c r="E766" s="166"/>
      <c r="F766" s="167"/>
      <c r="G766" s="288"/>
      <c r="H766" s="310"/>
      <c r="I766" s="173"/>
      <c r="J766" s="174"/>
      <c r="K766" s="175"/>
      <c r="L766" s="176"/>
      <c r="M766" s="172"/>
    </row>
    <row r="767" spans="3:13" ht="21" x14ac:dyDescent="0.25">
      <c r="C767" s="164"/>
      <c r="D767" s="165"/>
      <c r="E767" s="166"/>
      <c r="F767" s="167"/>
      <c r="G767" s="288"/>
      <c r="H767" s="310"/>
      <c r="I767" s="173"/>
      <c r="J767" s="174"/>
      <c r="K767" s="175"/>
      <c r="L767" s="176"/>
      <c r="M767" s="177"/>
    </row>
    <row r="768" spans="3:13" ht="21" x14ac:dyDescent="0.25">
      <c r="C768" s="164"/>
      <c r="D768" s="165"/>
      <c r="E768" s="166"/>
      <c r="F768" s="167"/>
      <c r="G768" s="288"/>
      <c r="H768" s="310"/>
      <c r="I768" s="173"/>
      <c r="J768" s="174"/>
      <c r="K768" s="175"/>
      <c r="L768" s="176"/>
      <c r="M768" s="172"/>
    </row>
    <row r="769" spans="3:13" ht="21" x14ac:dyDescent="0.25">
      <c r="C769" s="164"/>
      <c r="D769" s="165"/>
      <c r="E769" s="166"/>
      <c r="F769" s="167"/>
      <c r="G769" s="288"/>
      <c r="H769" s="310"/>
      <c r="I769" s="173"/>
      <c r="J769" s="174"/>
      <c r="K769" s="175"/>
      <c r="L769" s="176"/>
      <c r="M769" s="172"/>
    </row>
    <row r="770" spans="3:13" ht="21" x14ac:dyDescent="0.25">
      <c r="C770" s="164"/>
      <c r="D770" s="165"/>
      <c r="E770" s="166"/>
      <c r="F770" s="167"/>
      <c r="G770" s="288"/>
      <c r="H770" s="310"/>
      <c r="I770" s="173"/>
      <c r="J770" s="174"/>
      <c r="K770" s="175"/>
      <c r="L770" s="176"/>
      <c r="M770" s="177"/>
    </row>
    <row r="771" spans="3:13" ht="21" x14ac:dyDescent="0.25">
      <c r="C771" s="164"/>
      <c r="D771" s="165"/>
      <c r="E771" s="166"/>
      <c r="F771" s="167"/>
      <c r="G771" s="288"/>
      <c r="H771" s="310"/>
      <c r="I771" s="173"/>
      <c r="J771" s="174"/>
      <c r="K771" s="175"/>
      <c r="L771" s="176"/>
      <c r="M771" s="177"/>
    </row>
    <row r="772" spans="3:13" ht="21" x14ac:dyDescent="0.25">
      <c r="C772" s="164"/>
      <c r="D772" s="165"/>
      <c r="E772" s="166"/>
      <c r="G772" s="288"/>
      <c r="H772" s="310"/>
      <c r="I772" s="173"/>
      <c r="J772" s="174"/>
      <c r="K772" s="175"/>
      <c r="L772" s="176"/>
      <c r="M772" s="177"/>
    </row>
    <row r="773" spans="3:13" ht="21" x14ac:dyDescent="0.25">
      <c r="C773" s="164"/>
      <c r="D773" s="165"/>
      <c r="E773" s="166"/>
      <c r="F773" s="167"/>
      <c r="G773" s="288"/>
      <c r="H773" s="310"/>
      <c r="I773" s="173"/>
      <c r="J773" s="174"/>
      <c r="K773" s="175"/>
      <c r="L773" s="176"/>
      <c r="M773" s="172"/>
    </row>
    <row r="774" spans="3:13" ht="21" x14ac:dyDescent="0.25">
      <c r="C774" s="164"/>
      <c r="D774" s="165"/>
      <c r="E774" s="166"/>
      <c r="F774" s="167"/>
      <c r="I774" s="173"/>
      <c r="J774" s="174"/>
      <c r="K774" s="175"/>
      <c r="L774" s="176"/>
      <c r="M774" s="177"/>
    </row>
    <row r="775" spans="3:13" ht="21" x14ac:dyDescent="0.25">
      <c r="C775" s="164"/>
      <c r="D775" s="165"/>
      <c r="E775" s="166"/>
      <c r="F775" s="167"/>
      <c r="G775" s="288"/>
      <c r="H775" s="310"/>
      <c r="I775" s="168"/>
      <c r="J775" s="169"/>
      <c r="K775" s="170"/>
      <c r="L775" s="171"/>
      <c r="M775" s="172"/>
    </row>
    <row r="776" spans="3:13" ht="21" x14ac:dyDescent="0.25">
      <c r="C776" s="164"/>
      <c r="D776" s="165"/>
      <c r="E776" s="166"/>
      <c r="F776" s="167"/>
      <c r="G776" s="288"/>
      <c r="H776" s="310"/>
      <c r="I776" s="173"/>
      <c r="J776" s="174"/>
      <c r="K776" s="175"/>
      <c r="L776" s="176"/>
      <c r="M776" s="177"/>
    </row>
    <row r="777" spans="3:13" ht="21" x14ac:dyDescent="0.25">
      <c r="C777" s="164"/>
      <c r="D777" s="165"/>
      <c r="E777" s="166"/>
      <c r="F777" s="167"/>
      <c r="G777" s="288"/>
      <c r="H777" s="310"/>
      <c r="I777" s="173"/>
      <c r="J777" s="174"/>
      <c r="K777" s="175"/>
      <c r="L777" s="176"/>
      <c r="M777" s="177"/>
    </row>
    <row r="778" spans="3:13" ht="21" x14ac:dyDescent="0.25">
      <c r="C778" s="164"/>
      <c r="D778" s="165"/>
      <c r="E778" s="166"/>
      <c r="F778" s="167"/>
      <c r="I778" s="173"/>
      <c r="J778" s="174"/>
      <c r="K778" s="175"/>
      <c r="L778" s="176"/>
      <c r="M778" s="177"/>
    </row>
    <row r="779" spans="3:13" ht="21" x14ac:dyDescent="0.25">
      <c r="C779" s="164"/>
      <c r="D779" s="165"/>
      <c r="E779" s="166"/>
      <c r="F779" s="167"/>
      <c r="G779" s="288"/>
      <c r="H779" s="310"/>
      <c r="I779" s="173"/>
      <c r="J779" s="174"/>
      <c r="K779" s="175"/>
      <c r="L779" s="176"/>
      <c r="M779" s="172"/>
    </row>
    <row r="780" spans="3:13" ht="21" x14ac:dyDescent="0.25">
      <c r="C780" s="164"/>
      <c r="D780" s="165"/>
      <c r="E780" s="166"/>
      <c r="F780" s="167"/>
      <c r="G780" s="288"/>
      <c r="H780" s="310"/>
      <c r="I780" s="173"/>
      <c r="J780" s="174"/>
      <c r="K780" s="175"/>
      <c r="L780" s="176"/>
      <c r="M780" s="172"/>
    </row>
    <row r="781" spans="3:13" ht="21" x14ac:dyDescent="0.25">
      <c r="C781" s="164"/>
      <c r="D781" s="165"/>
      <c r="E781" s="166"/>
      <c r="G781" s="288"/>
      <c r="H781" s="310"/>
      <c r="I781" s="173"/>
      <c r="J781" s="174"/>
      <c r="K781" s="175"/>
      <c r="L781" s="176"/>
      <c r="M781" s="177"/>
    </row>
    <row r="782" spans="3:13" ht="21" x14ac:dyDescent="0.25">
      <c r="C782" s="164"/>
      <c r="D782" s="165"/>
      <c r="E782" s="166"/>
      <c r="F782" s="167"/>
      <c r="G782" s="288"/>
      <c r="H782" s="310"/>
      <c r="I782" s="173"/>
      <c r="J782" s="174"/>
      <c r="K782" s="175"/>
      <c r="L782" s="176"/>
      <c r="M782" s="177"/>
    </row>
    <row r="783" spans="3:13" ht="21" x14ac:dyDescent="0.25">
      <c r="C783" s="164"/>
      <c r="D783" s="165"/>
      <c r="E783" s="166"/>
      <c r="G783" s="288"/>
      <c r="H783" s="310"/>
      <c r="I783" s="173"/>
      <c r="J783" s="174"/>
      <c r="K783" s="175"/>
      <c r="L783" s="176"/>
      <c r="M783" s="172"/>
    </row>
    <row r="784" spans="3:13" ht="21" x14ac:dyDescent="0.25">
      <c r="C784" s="164"/>
      <c r="D784" s="165"/>
      <c r="E784" s="166"/>
      <c r="F784" s="167"/>
      <c r="G784" s="288"/>
      <c r="H784" s="310"/>
      <c r="I784" s="173"/>
      <c r="J784" s="174"/>
      <c r="K784" s="175"/>
      <c r="L784" s="176"/>
      <c r="M784" s="172"/>
    </row>
    <row r="785" spans="3:13" ht="21" x14ac:dyDescent="0.25">
      <c r="C785" s="164"/>
      <c r="D785" s="165"/>
      <c r="E785" s="166"/>
      <c r="F785" s="167"/>
      <c r="G785" s="288"/>
      <c r="H785" s="310"/>
      <c r="I785" s="173"/>
      <c r="J785" s="174"/>
      <c r="K785" s="175"/>
      <c r="L785" s="176"/>
      <c r="M785" s="177"/>
    </row>
    <row r="786" spans="3:13" ht="21" x14ac:dyDescent="0.25">
      <c r="C786" s="164"/>
      <c r="D786" s="165"/>
      <c r="E786" s="166"/>
      <c r="G786" s="288"/>
      <c r="H786" s="310"/>
      <c r="I786" s="173"/>
      <c r="J786" s="174"/>
      <c r="K786" s="175"/>
      <c r="L786" s="176"/>
      <c r="M786" s="177"/>
    </row>
    <row r="787" spans="3:13" ht="21" x14ac:dyDescent="0.25">
      <c r="C787" s="164"/>
      <c r="D787" s="165"/>
      <c r="E787" s="166"/>
      <c r="F787" s="167"/>
      <c r="G787" s="288"/>
      <c r="H787" s="310"/>
      <c r="I787" s="173"/>
      <c r="J787" s="174"/>
      <c r="K787" s="175"/>
      <c r="L787" s="176"/>
      <c r="M787" s="177"/>
    </row>
    <row r="788" spans="3:13" ht="21" x14ac:dyDescent="0.25">
      <c r="C788" s="164"/>
      <c r="D788" s="165"/>
      <c r="E788" s="166"/>
      <c r="F788" s="167"/>
      <c r="G788" s="288"/>
      <c r="H788" s="310"/>
      <c r="I788" s="173"/>
      <c r="J788" s="174"/>
      <c r="K788" s="175"/>
      <c r="L788" s="176"/>
      <c r="M788" s="177"/>
    </row>
    <row r="789" spans="3:13" ht="21" x14ac:dyDescent="0.25">
      <c r="C789" s="164"/>
      <c r="D789" s="165"/>
      <c r="E789" s="166"/>
      <c r="G789" s="288"/>
      <c r="H789" s="310"/>
      <c r="I789" s="173"/>
      <c r="J789" s="174"/>
      <c r="K789" s="175"/>
      <c r="L789" s="176"/>
      <c r="M789" s="172"/>
    </row>
    <row r="790" spans="3:13" ht="21" x14ac:dyDescent="0.25">
      <c r="C790" s="164"/>
      <c r="D790" s="165"/>
      <c r="E790" s="166"/>
      <c r="G790" s="288"/>
      <c r="H790" s="310"/>
      <c r="I790" s="173"/>
      <c r="J790" s="174"/>
      <c r="K790" s="175"/>
      <c r="L790" s="176"/>
      <c r="M790" s="177"/>
    </row>
    <row r="791" spans="3:13" ht="21" x14ac:dyDescent="0.25">
      <c r="C791" s="164"/>
      <c r="D791" s="165"/>
      <c r="E791" s="166"/>
      <c r="F791" s="167"/>
      <c r="G791" s="288"/>
      <c r="H791" s="310"/>
      <c r="I791" s="173"/>
      <c r="J791" s="174"/>
      <c r="K791" s="175"/>
      <c r="L791" s="176"/>
      <c r="M791" s="172"/>
    </row>
    <row r="792" spans="3:13" ht="21" x14ac:dyDescent="0.25">
      <c r="C792" s="164"/>
      <c r="D792" s="165"/>
      <c r="E792" s="166"/>
      <c r="F792" s="167"/>
      <c r="G792" s="288"/>
      <c r="H792" s="310"/>
      <c r="I792" s="173"/>
      <c r="J792" s="174"/>
      <c r="K792" s="175"/>
      <c r="L792" s="176"/>
      <c r="M792" s="172"/>
    </row>
    <row r="793" spans="3:13" ht="21" x14ac:dyDescent="0.25">
      <c r="C793" s="164"/>
      <c r="D793" s="165"/>
      <c r="E793" s="166"/>
      <c r="G793" s="288"/>
      <c r="H793" s="310"/>
      <c r="I793" s="173"/>
      <c r="J793" s="174"/>
      <c r="K793" s="175"/>
      <c r="L793" s="176"/>
      <c r="M793" s="177"/>
    </row>
    <row r="794" spans="3:13" ht="21" x14ac:dyDescent="0.25">
      <c r="C794" s="164"/>
      <c r="D794" s="165"/>
      <c r="E794" s="166"/>
      <c r="G794" s="288"/>
      <c r="H794" s="310"/>
      <c r="I794" s="173"/>
      <c r="J794" s="174"/>
      <c r="K794" s="175"/>
      <c r="L794" s="176"/>
      <c r="M794" s="177"/>
    </row>
    <row r="795" spans="3:13" ht="21" x14ac:dyDescent="0.25">
      <c r="C795" s="164"/>
      <c r="D795" s="165"/>
      <c r="E795" s="166"/>
      <c r="G795" s="288"/>
      <c r="H795" s="310"/>
      <c r="I795" s="173"/>
      <c r="J795" s="174"/>
      <c r="K795" s="175"/>
      <c r="L795" s="176"/>
      <c r="M795" s="177"/>
    </row>
    <row r="796" spans="3:13" ht="21" x14ac:dyDescent="0.25">
      <c r="C796" s="164"/>
      <c r="D796" s="165"/>
      <c r="E796" s="166"/>
      <c r="F796" s="167"/>
      <c r="G796" s="288"/>
      <c r="H796" s="310"/>
      <c r="I796" s="173"/>
      <c r="J796" s="174"/>
      <c r="K796" s="175"/>
      <c r="L796" s="176"/>
      <c r="M796" s="172"/>
    </row>
    <row r="797" spans="3:13" ht="21" x14ac:dyDescent="0.25">
      <c r="C797" s="164"/>
      <c r="D797" s="165"/>
      <c r="E797" s="166"/>
      <c r="F797" s="167"/>
      <c r="G797" s="288"/>
      <c r="H797" s="310"/>
      <c r="I797" s="168"/>
      <c r="J797" s="169"/>
      <c r="K797" s="170"/>
      <c r="L797" s="171"/>
      <c r="M797" s="177"/>
    </row>
    <row r="798" spans="3:13" ht="21" x14ac:dyDescent="0.25">
      <c r="C798" s="164"/>
      <c r="D798" s="165"/>
      <c r="E798" s="166"/>
      <c r="F798" s="167"/>
      <c r="G798" s="288"/>
      <c r="H798" s="310"/>
      <c r="I798" s="173"/>
      <c r="J798" s="174"/>
      <c r="K798" s="175"/>
      <c r="L798" s="176"/>
      <c r="M798" s="177"/>
    </row>
    <row r="799" spans="3:13" ht="21" x14ac:dyDescent="0.25">
      <c r="C799" s="164"/>
      <c r="D799" s="165"/>
      <c r="E799" s="166"/>
      <c r="G799" s="288"/>
      <c r="H799" s="310"/>
      <c r="I799" s="173"/>
      <c r="J799" s="174"/>
      <c r="K799" s="175"/>
      <c r="L799" s="176"/>
      <c r="M799" s="177"/>
    </row>
    <row r="800" spans="3:13" ht="21" x14ac:dyDescent="0.25">
      <c r="C800" s="164"/>
      <c r="D800" s="165"/>
      <c r="E800" s="166"/>
      <c r="I800" s="173"/>
      <c r="J800" s="174"/>
      <c r="K800" s="175"/>
      <c r="L800" s="176"/>
      <c r="M800" s="172"/>
    </row>
    <row r="801" spans="3:13" ht="21" x14ac:dyDescent="0.25">
      <c r="C801" s="164"/>
      <c r="D801" s="165"/>
      <c r="E801" s="166"/>
      <c r="F801" s="167"/>
      <c r="G801" s="288"/>
      <c r="H801" s="310"/>
      <c r="I801" s="173"/>
      <c r="J801" s="174"/>
      <c r="K801" s="175"/>
      <c r="L801" s="176"/>
      <c r="M801" s="172"/>
    </row>
    <row r="802" spans="3:13" ht="21" x14ac:dyDescent="0.25">
      <c r="C802" s="164"/>
      <c r="D802" s="165"/>
      <c r="E802" s="166"/>
      <c r="F802" s="167"/>
      <c r="G802" s="288"/>
      <c r="H802" s="310"/>
      <c r="I802" s="173"/>
      <c r="J802" s="174"/>
      <c r="K802" s="175"/>
      <c r="L802" s="176"/>
      <c r="M802" s="177"/>
    </row>
    <row r="803" spans="3:13" ht="21" x14ac:dyDescent="0.25">
      <c r="C803" s="164"/>
      <c r="D803" s="165"/>
      <c r="E803" s="166"/>
      <c r="F803" s="167"/>
      <c r="G803" s="288"/>
      <c r="H803" s="310"/>
      <c r="I803" s="173"/>
      <c r="J803" s="174"/>
      <c r="K803" s="175"/>
      <c r="L803" s="176"/>
      <c r="M803" s="172"/>
    </row>
    <row r="804" spans="3:13" ht="21" x14ac:dyDescent="0.25">
      <c r="C804" s="164"/>
      <c r="D804" s="165"/>
      <c r="E804" s="166"/>
      <c r="F804" s="167"/>
      <c r="G804" s="288"/>
      <c r="H804" s="310"/>
      <c r="I804" s="173"/>
      <c r="J804" s="174"/>
      <c r="K804" s="175"/>
      <c r="L804" s="176"/>
      <c r="M804" s="177"/>
    </row>
    <row r="805" spans="3:13" ht="21" x14ac:dyDescent="0.25">
      <c r="C805" s="164"/>
      <c r="D805" s="165"/>
      <c r="E805" s="166"/>
      <c r="F805" s="167"/>
      <c r="G805" s="288"/>
      <c r="H805" s="310"/>
      <c r="I805" s="173"/>
      <c r="J805" s="174"/>
      <c r="K805" s="175"/>
      <c r="L805" s="176"/>
      <c r="M805" s="177"/>
    </row>
    <row r="806" spans="3:13" ht="21" x14ac:dyDescent="0.25">
      <c r="C806" s="164"/>
      <c r="D806" s="165"/>
      <c r="E806" s="166"/>
      <c r="G806" s="288"/>
      <c r="H806" s="310"/>
      <c r="I806" s="173"/>
      <c r="J806" s="174"/>
      <c r="K806" s="175"/>
      <c r="L806" s="176"/>
      <c r="M806" s="172"/>
    </row>
    <row r="807" spans="3:13" ht="21" x14ac:dyDescent="0.25">
      <c r="C807" s="164"/>
      <c r="D807" s="165"/>
      <c r="E807" s="166"/>
      <c r="G807" s="288"/>
      <c r="H807" s="310"/>
      <c r="I807" s="173"/>
      <c r="J807" s="174"/>
      <c r="K807" s="175"/>
      <c r="L807" s="176"/>
      <c r="M807" s="177"/>
    </row>
    <row r="808" spans="3:13" x14ac:dyDescent="0.2">
      <c r="C808" s="178"/>
      <c r="D808" s="179"/>
      <c r="E808" s="180"/>
      <c r="F808" s="181"/>
      <c r="G808" s="289"/>
      <c r="H808" s="311"/>
      <c r="I808" s="182"/>
      <c r="J808" s="21"/>
      <c r="K808" s="22"/>
      <c r="L808" s="23"/>
      <c r="M808" s="24"/>
    </row>
    <row r="809" spans="3:13" x14ac:dyDescent="0.2">
      <c r="C809" s="178"/>
      <c r="D809" s="179"/>
      <c r="E809" s="180"/>
      <c r="F809" s="181"/>
      <c r="G809" s="289"/>
      <c r="H809" s="311"/>
      <c r="I809" s="182"/>
      <c r="J809" s="21"/>
      <c r="K809" s="22"/>
      <c r="L809" s="23"/>
      <c r="M809" s="24"/>
    </row>
    <row r="810" spans="3:13" x14ac:dyDescent="0.2">
      <c r="C810" s="178"/>
      <c r="D810" s="179"/>
      <c r="E810" s="180"/>
      <c r="F810" s="181"/>
      <c r="G810" s="289"/>
      <c r="H810" s="311"/>
      <c r="I810" s="182"/>
      <c r="J810" s="21"/>
      <c r="K810" s="22"/>
      <c r="L810" s="23"/>
      <c r="M810" s="24"/>
    </row>
    <row r="811" spans="3:13" x14ac:dyDescent="0.2">
      <c r="C811" s="178"/>
      <c r="D811" s="179"/>
      <c r="E811" s="180"/>
      <c r="F811" s="181"/>
      <c r="G811" s="289"/>
      <c r="H811" s="311"/>
      <c r="I811" s="182"/>
      <c r="J811" s="21"/>
      <c r="K811" s="22"/>
      <c r="L811" s="23"/>
      <c r="M811" s="24"/>
    </row>
    <row r="812" spans="3:13" x14ac:dyDescent="0.2">
      <c r="C812" s="178"/>
      <c r="D812" s="179"/>
      <c r="E812" s="180"/>
      <c r="F812" s="181"/>
      <c r="G812" s="289"/>
      <c r="H812" s="311"/>
      <c r="I812" s="182"/>
      <c r="J812" s="21"/>
      <c r="K812" s="22"/>
      <c r="L812" s="23"/>
      <c r="M812" s="24"/>
    </row>
    <row r="813" spans="3:13" x14ac:dyDescent="0.2">
      <c r="C813" s="178"/>
      <c r="D813" s="179"/>
      <c r="E813" s="180"/>
      <c r="F813" s="181"/>
      <c r="G813" s="289"/>
      <c r="H813" s="311"/>
      <c r="I813" s="182"/>
      <c r="J813" s="21"/>
      <c r="K813" s="22"/>
      <c r="L813" s="23"/>
      <c r="M813" s="24"/>
    </row>
    <row r="814" spans="3:13" x14ac:dyDescent="0.2">
      <c r="C814" s="178"/>
      <c r="D814" s="179"/>
      <c r="E814" s="180"/>
      <c r="F814" s="181"/>
      <c r="G814" s="289"/>
      <c r="H814" s="311"/>
      <c r="I814" s="182"/>
      <c r="J814" s="21"/>
      <c r="K814" s="22"/>
      <c r="L814" s="23"/>
      <c r="M814" s="24"/>
    </row>
    <row r="815" spans="3:13" x14ac:dyDescent="0.2">
      <c r="C815" s="178"/>
      <c r="D815" s="179"/>
      <c r="E815" s="180"/>
      <c r="F815" s="181"/>
      <c r="G815" s="289"/>
      <c r="H815" s="311"/>
      <c r="I815" s="182"/>
      <c r="J815" s="21"/>
      <c r="K815" s="22"/>
      <c r="L815" s="23"/>
      <c r="M815" s="24"/>
    </row>
    <row r="816" spans="3:13" x14ac:dyDescent="0.2">
      <c r="C816" s="178"/>
      <c r="D816" s="179"/>
      <c r="E816" s="180"/>
      <c r="F816" s="181"/>
      <c r="G816" s="289"/>
      <c r="H816" s="311"/>
      <c r="I816" s="182"/>
      <c r="J816" s="21"/>
      <c r="K816" s="22"/>
      <c r="L816" s="23"/>
      <c r="M816" s="24"/>
    </row>
    <row r="817" spans="3:13" x14ac:dyDescent="0.2">
      <c r="C817" s="178"/>
      <c r="D817" s="179"/>
      <c r="E817" s="180"/>
      <c r="F817" s="181"/>
      <c r="G817" s="289"/>
      <c r="H817" s="311"/>
      <c r="I817" s="182"/>
      <c r="J817" s="21"/>
      <c r="K817" s="22"/>
      <c r="L817" s="23"/>
      <c r="M817" s="24"/>
    </row>
    <row r="818" spans="3:13" x14ac:dyDescent="0.2">
      <c r="C818" s="178"/>
      <c r="D818" s="179"/>
      <c r="E818" s="180"/>
      <c r="F818" s="181"/>
      <c r="G818" s="289"/>
      <c r="H818" s="311"/>
      <c r="I818" s="182"/>
      <c r="J818" s="21"/>
      <c r="K818" s="22"/>
      <c r="L818" s="23"/>
      <c r="M818" s="24"/>
    </row>
    <row r="819" spans="3:13" x14ac:dyDescent="0.2">
      <c r="C819" s="178"/>
      <c r="D819" s="179"/>
      <c r="E819" s="180"/>
      <c r="F819" s="181"/>
      <c r="G819" s="289"/>
      <c r="H819" s="311"/>
      <c r="I819" s="182"/>
      <c r="J819" s="21"/>
      <c r="K819" s="22"/>
      <c r="L819" s="23"/>
      <c r="M819" s="24"/>
    </row>
    <row r="820" spans="3:13" x14ac:dyDescent="0.2">
      <c r="C820" s="178"/>
      <c r="D820" s="179"/>
      <c r="E820" s="180"/>
      <c r="F820" s="181"/>
      <c r="G820" s="289"/>
      <c r="H820" s="311"/>
      <c r="I820" s="182"/>
      <c r="J820" s="21"/>
      <c r="K820" s="22"/>
      <c r="L820" s="23"/>
      <c r="M820" s="24"/>
    </row>
    <row r="821" spans="3:13" x14ac:dyDescent="0.2">
      <c r="C821" s="178"/>
      <c r="D821" s="179"/>
      <c r="E821" s="180"/>
      <c r="F821" s="181"/>
      <c r="G821" s="289"/>
      <c r="H821" s="311"/>
      <c r="I821" s="182"/>
      <c r="J821" s="21"/>
      <c r="K821" s="22"/>
      <c r="L821" s="23"/>
      <c r="M821" s="24"/>
    </row>
    <row r="822" spans="3:13" x14ac:dyDescent="0.2">
      <c r="C822" s="178"/>
      <c r="D822" s="179"/>
      <c r="E822" s="180"/>
      <c r="F822" s="181"/>
      <c r="G822" s="289"/>
      <c r="H822" s="311"/>
      <c r="I822" s="182"/>
      <c r="J822" s="21"/>
      <c r="K822" s="22"/>
      <c r="L822" s="23"/>
      <c r="M822" s="24"/>
    </row>
    <row r="823" spans="3:13" x14ac:dyDescent="0.2">
      <c r="C823" s="178"/>
      <c r="D823" s="179"/>
      <c r="E823" s="180"/>
      <c r="F823" s="181"/>
      <c r="G823" s="289"/>
      <c r="H823" s="311"/>
      <c r="I823" s="182"/>
      <c r="J823" s="21"/>
      <c r="K823" s="22"/>
      <c r="L823" s="23"/>
      <c r="M823" s="24"/>
    </row>
    <row r="824" spans="3:13" x14ac:dyDescent="0.2">
      <c r="C824" s="178"/>
      <c r="D824" s="179"/>
      <c r="E824" s="180"/>
      <c r="F824" s="181"/>
      <c r="G824" s="289"/>
      <c r="H824" s="311"/>
      <c r="I824" s="182"/>
      <c r="J824" s="21"/>
      <c r="K824" s="22"/>
      <c r="L824" s="23"/>
      <c r="M824" s="24"/>
    </row>
    <row r="825" spans="3:13" x14ac:dyDescent="0.2">
      <c r="C825" s="178"/>
      <c r="D825" s="179"/>
      <c r="E825" s="180"/>
      <c r="F825" s="181"/>
      <c r="G825" s="289"/>
      <c r="H825" s="311"/>
      <c r="I825" s="182"/>
      <c r="J825" s="21"/>
      <c r="K825" s="22"/>
      <c r="L825" s="23"/>
      <c r="M825" s="24"/>
    </row>
    <row r="826" spans="3:13" x14ac:dyDescent="0.2">
      <c r="C826" s="178"/>
      <c r="D826" s="179"/>
      <c r="E826" s="180"/>
      <c r="F826" s="181"/>
      <c r="G826" s="289"/>
      <c r="H826" s="311"/>
      <c r="I826" s="182"/>
      <c r="J826" s="21"/>
      <c r="K826" s="22"/>
      <c r="L826" s="23"/>
      <c r="M826" s="24"/>
    </row>
    <row r="827" spans="3:13" x14ac:dyDescent="0.2">
      <c r="C827" s="178"/>
      <c r="D827" s="179"/>
      <c r="E827" s="180"/>
      <c r="F827" s="181"/>
      <c r="G827" s="289"/>
      <c r="H827" s="311"/>
      <c r="I827" s="182"/>
      <c r="J827" s="21"/>
      <c r="K827" s="22"/>
      <c r="L827" s="23"/>
      <c r="M827" s="24"/>
    </row>
    <row r="828" spans="3:13" x14ac:dyDescent="0.2">
      <c r="C828" s="178"/>
      <c r="D828" s="179"/>
      <c r="E828" s="180"/>
      <c r="F828" s="181"/>
      <c r="G828" s="289"/>
      <c r="H828" s="311"/>
      <c r="I828" s="182"/>
      <c r="J828" s="21"/>
      <c r="K828" s="22"/>
      <c r="L828" s="23"/>
      <c r="M828" s="24"/>
    </row>
    <row r="829" spans="3:13" x14ac:dyDescent="0.2">
      <c r="C829" s="178"/>
      <c r="D829" s="179"/>
      <c r="E829" s="180"/>
      <c r="F829" s="181"/>
      <c r="G829" s="289"/>
      <c r="H829" s="311"/>
      <c r="I829" s="182"/>
      <c r="J829" s="21"/>
      <c r="K829" s="22"/>
      <c r="L829" s="23"/>
      <c r="M829" s="24"/>
    </row>
    <row r="830" spans="3:13" x14ac:dyDescent="0.2">
      <c r="C830" s="178"/>
      <c r="D830" s="179"/>
      <c r="E830" s="180"/>
      <c r="F830" s="181"/>
      <c r="G830" s="289"/>
      <c r="H830" s="311"/>
      <c r="I830" s="182"/>
      <c r="J830" s="21"/>
      <c r="K830" s="22"/>
      <c r="L830" s="23"/>
      <c r="M830" s="24"/>
    </row>
    <row r="831" spans="3:13" x14ac:dyDescent="0.2">
      <c r="C831" s="178"/>
      <c r="D831" s="179"/>
      <c r="E831" s="180"/>
      <c r="F831" s="181"/>
      <c r="G831" s="289"/>
      <c r="H831" s="311"/>
      <c r="I831" s="182"/>
      <c r="J831" s="21"/>
      <c r="K831" s="22"/>
      <c r="L831" s="23"/>
      <c r="M831" s="24"/>
    </row>
    <row r="832" spans="3:13" x14ac:dyDescent="0.2">
      <c r="C832" s="178"/>
      <c r="D832" s="179"/>
      <c r="E832" s="180"/>
      <c r="F832" s="181"/>
      <c r="G832" s="289"/>
      <c r="H832" s="311"/>
      <c r="I832" s="182"/>
      <c r="J832" s="21"/>
      <c r="K832" s="22"/>
      <c r="L832" s="23"/>
      <c r="M832" s="24"/>
    </row>
    <row r="833" spans="3:13" x14ac:dyDescent="0.2">
      <c r="C833" s="178"/>
      <c r="D833" s="179"/>
      <c r="E833" s="180"/>
      <c r="F833" s="181"/>
      <c r="G833" s="289"/>
      <c r="H833" s="311"/>
      <c r="I833" s="182"/>
      <c r="J833" s="21"/>
      <c r="K833" s="22"/>
      <c r="L833" s="23"/>
      <c r="M833" s="24"/>
    </row>
    <row r="834" spans="3:13" x14ac:dyDescent="0.2">
      <c r="C834" s="178"/>
      <c r="D834" s="179"/>
      <c r="E834" s="180"/>
      <c r="F834" s="181"/>
      <c r="G834" s="289"/>
      <c r="H834" s="311"/>
      <c r="I834" s="182"/>
      <c r="J834" s="21"/>
      <c r="K834" s="22"/>
      <c r="L834" s="23"/>
      <c r="M834" s="24"/>
    </row>
    <row r="835" spans="3:13" x14ac:dyDescent="0.2">
      <c r="C835" s="178"/>
      <c r="D835" s="179"/>
      <c r="E835" s="180"/>
      <c r="F835" s="181"/>
      <c r="G835" s="289"/>
      <c r="H835" s="311"/>
      <c r="I835" s="182"/>
      <c r="J835" s="21"/>
      <c r="K835" s="22"/>
      <c r="L835" s="23"/>
      <c r="M835" s="24"/>
    </row>
    <row r="836" spans="3:13" x14ac:dyDescent="0.2">
      <c r="C836" s="178"/>
      <c r="D836" s="179"/>
      <c r="E836" s="180"/>
      <c r="F836" s="181"/>
      <c r="G836" s="289"/>
      <c r="H836" s="311"/>
      <c r="I836" s="182"/>
      <c r="J836" s="21"/>
      <c r="K836" s="22"/>
      <c r="L836" s="23"/>
      <c r="M836" s="24"/>
    </row>
    <row r="837" spans="3:13" x14ac:dyDescent="0.2">
      <c r="C837" s="178"/>
      <c r="D837" s="179"/>
      <c r="E837" s="180"/>
      <c r="F837" s="181"/>
      <c r="G837" s="289"/>
      <c r="H837" s="311"/>
      <c r="I837" s="182"/>
      <c r="J837" s="21"/>
      <c r="K837" s="22"/>
      <c r="L837" s="23"/>
      <c r="M837" s="24"/>
    </row>
    <row r="838" spans="3:13" x14ac:dyDescent="0.2">
      <c r="C838" s="178"/>
      <c r="D838" s="179"/>
      <c r="E838" s="180"/>
      <c r="F838" s="181"/>
      <c r="G838" s="289"/>
      <c r="H838" s="311"/>
      <c r="I838" s="182"/>
      <c r="J838" s="21"/>
      <c r="K838" s="22"/>
      <c r="L838" s="23"/>
      <c r="M838" s="24"/>
    </row>
    <row r="839" spans="3:13" x14ac:dyDescent="0.2">
      <c r="C839" s="178"/>
      <c r="D839" s="179"/>
      <c r="E839" s="180"/>
      <c r="F839" s="181"/>
      <c r="G839" s="289"/>
      <c r="H839" s="311"/>
      <c r="I839" s="182"/>
      <c r="J839" s="21"/>
      <c r="K839" s="22"/>
      <c r="L839" s="23"/>
      <c r="M839" s="24"/>
    </row>
    <row r="840" spans="3:13" x14ac:dyDescent="0.2">
      <c r="C840" s="178"/>
      <c r="D840" s="179"/>
      <c r="E840" s="180"/>
      <c r="F840" s="181"/>
      <c r="G840" s="289"/>
      <c r="H840" s="311"/>
      <c r="I840" s="182"/>
      <c r="J840" s="21"/>
      <c r="K840" s="22"/>
      <c r="L840" s="23"/>
      <c r="M840" s="24"/>
    </row>
    <row r="841" spans="3:13" x14ac:dyDescent="0.2">
      <c r="C841" s="178"/>
      <c r="D841" s="179"/>
      <c r="E841" s="180"/>
      <c r="F841" s="181"/>
      <c r="G841" s="289"/>
      <c r="H841" s="311"/>
      <c r="I841" s="182"/>
      <c r="J841" s="21"/>
      <c r="K841" s="22"/>
      <c r="L841" s="23"/>
      <c r="M841" s="24"/>
    </row>
    <row r="842" spans="3:13" x14ac:dyDescent="0.2">
      <c r="C842" s="178"/>
      <c r="D842" s="179"/>
      <c r="E842" s="180"/>
      <c r="F842" s="181"/>
      <c r="G842" s="289"/>
      <c r="H842" s="311"/>
      <c r="I842" s="182"/>
      <c r="J842" s="21"/>
      <c r="K842" s="22"/>
      <c r="L842" s="23"/>
      <c r="M842" s="24"/>
    </row>
    <row r="843" spans="3:13" x14ac:dyDescent="0.2">
      <c r="C843" s="178"/>
      <c r="D843" s="179"/>
      <c r="E843" s="180"/>
      <c r="F843" s="181"/>
      <c r="G843" s="289"/>
      <c r="H843" s="311"/>
      <c r="I843" s="182"/>
      <c r="J843" s="21"/>
      <c r="K843" s="22"/>
      <c r="L843" s="23"/>
      <c r="M843" s="24"/>
    </row>
    <row r="844" spans="3:13" x14ac:dyDescent="0.2">
      <c r="C844" s="178"/>
      <c r="D844" s="179"/>
      <c r="E844" s="180"/>
      <c r="F844" s="181"/>
      <c r="G844" s="289"/>
      <c r="H844" s="311"/>
      <c r="I844" s="182"/>
      <c r="J844" s="21"/>
      <c r="K844" s="22"/>
      <c r="L844" s="23"/>
      <c r="M844" s="24"/>
    </row>
    <row r="845" spans="3:13" x14ac:dyDescent="0.2">
      <c r="C845" s="178"/>
      <c r="D845" s="179"/>
      <c r="E845" s="180"/>
      <c r="F845" s="181"/>
      <c r="G845" s="289"/>
      <c r="H845" s="311"/>
      <c r="I845" s="182"/>
      <c r="J845" s="21"/>
      <c r="K845" s="22"/>
      <c r="L845" s="23"/>
      <c r="M845" s="24"/>
    </row>
    <row r="846" spans="3:13" x14ac:dyDescent="0.2">
      <c r="C846" s="178"/>
      <c r="D846" s="179"/>
      <c r="E846" s="180"/>
      <c r="F846" s="181"/>
      <c r="G846" s="289"/>
      <c r="H846" s="311"/>
      <c r="I846" s="182"/>
      <c r="J846" s="21"/>
      <c r="K846" s="22"/>
      <c r="L846" s="23"/>
      <c r="M846" s="24"/>
    </row>
    <row r="847" spans="3:13" x14ac:dyDescent="0.2">
      <c r="C847" s="178"/>
      <c r="D847" s="179"/>
      <c r="E847" s="180"/>
      <c r="F847" s="181"/>
      <c r="G847" s="289"/>
      <c r="H847" s="311"/>
      <c r="I847" s="182"/>
      <c r="J847" s="21"/>
      <c r="K847" s="22"/>
      <c r="L847" s="23"/>
      <c r="M847" s="24"/>
    </row>
    <row r="848" spans="3:13" x14ac:dyDescent="0.2">
      <c r="C848" s="178"/>
      <c r="D848" s="179"/>
      <c r="E848" s="180"/>
      <c r="F848" s="181"/>
      <c r="G848" s="289"/>
      <c r="H848" s="311"/>
      <c r="I848" s="182"/>
      <c r="J848" s="21"/>
      <c r="K848" s="22"/>
      <c r="L848" s="23"/>
      <c r="M848" s="24"/>
    </row>
    <row r="849" spans="3:13" x14ac:dyDescent="0.2">
      <c r="C849" s="178"/>
      <c r="D849" s="179"/>
      <c r="E849" s="180"/>
      <c r="F849" s="181"/>
      <c r="G849" s="289"/>
      <c r="H849" s="311"/>
      <c r="I849" s="182"/>
      <c r="J849" s="21"/>
      <c r="K849" s="22"/>
      <c r="L849" s="23"/>
      <c r="M849" s="24"/>
    </row>
    <row r="850" spans="3:13" x14ac:dyDescent="0.2">
      <c r="C850" s="178"/>
      <c r="D850" s="179"/>
      <c r="E850" s="180"/>
      <c r="F850" s="181"/>
      <c r="G850" s="289"/>
      <c r="H850" s="311"/>
      <c r="I850" s="182"/>
      <c r="J850" s="21"/>
      <c r="K850" s="22"/>
      <c r="L850" s="23"/>
      <c r="M850" s="24"/>
    </row>
    <row r="851" spans="3:13" x14ac:dyDescent="0.2">
      <c r="C851" s="178"/>
      <c r="D851" s="179"/>
      <c r="E851" s="180"/>
      <c r="F851" s="181"/>
      <c r="G851" s="289"/>
      <c r="H851" s="311"/>
      <c r="I851" s="182"/>
      <c r="J851" s="21"/>
      <c r="K851" s="22"/>
      <c r="L851" s="23"/>
      <c r="M851" s="24"/>
    </row>
    <row r="852" spans="3:13" x14ac:dyDescent="0.2">
      <c r="C852" s="178"/>
      <c r="D852" s="179"/>
      <c r="E852" s="180"/>
      <c r="F852" s="181"/>
      <c r="G852" s="289"/>
      <c r="H852" s="311"/>
      <c r="I852" s="182"/>
      <c r="J852" s="21"/>
      <c r="K852" s="22"/>
      <c r="L852" s="23"/>
      <c r="M852" s="24"/>
    </row>
    <row r="853" spans="3:13" x14ac:dyDescent="0.2">
      <c r="C853" s="178"/>
      <c r="D853" s="179"/>
      <c r="E853" s="180"/>
      <c r="F853" s="181"/>
      <c r="G853" s="289"/>
      <c r="H853" s="311"/>
      <c r="I853" s="182"/>
      <c r="J853" s="21"/>
      <c r="K853" s="22"/>
      <c r="L853" s="23"/>
      <c r="M853" s="24"/>
    </row>
    <row r="854" spans="3:13" x14ac:dyDescent="0.2">
      <c r="C854" s="178"/>
      <c r="D854" s="179"/>
      <c r="E854" s="180"/>
      <c r="F854" s="181"/>
      <c r="G854" s="289"/>
      <c r="H854" s="311"/>
      <c r="I854" s="182"/>
      <c r="J854" s="21"/>
      <c r="K854" s="22"/>
      <c r="L854" s="23"/>
      <c r="M854" s="24"/>
    </row>
    <row r="855" spans="3:13" x14ac:dyDescent="0.2">
      <c r="C855" s="178"/>
      <c r="D855" s="179"/>
      <c r="E855" s="180"/>
      <c r="F855" s="181"/>
      <c r="G855" s="289"/>
      <c r="H855" s="311"/>
      <c r="I855" s="182"/>
      <c r="J855" s="21"/>
      <c r="K855" s="22"/>
      <c r="L855" s="23"/>
      <c r="M855" s="24"/>
    </row>
    <row r="856" spans="3:13" x14ac:dyDescent="0.2">
      <c r="C856" s="178"/>
      <c r="D856" s="179"/>
      <c r="E856" s="180"/>
      <c r="F856" s="181"/>
      <c r="G856" s="289"/>
      <c r="H856" s="311"/>
      <c r="I856" s="182"/>
      <c r="J856" s="21"/>
      <c r="K856" s="22"/>
      <c r="L856" s="23"/>
      <c r="M856" s="24"/>
    </row>
    <row r="857" spans="3:13" x14ac:dyDescent="0.2">
      <c r="C857" s="178"/>
      <c r="D857" s="179"/>
      <c r="E857" s="180"/>
      <c r="F857" s="181"/>
      <c r="G857" s="289"/>
      <c r="H857" s="311"/>
      <c r="I857" s="182"/>
      <c r="J857" s="21"/>
      <c r="K857" s="22"/>
      <c r="L857" s="23"/>
      <c r="M857" s="24"/>
    </row>
    <row r="858" spans="3:13" x14ac:dyDescent="0.2">
      <c r="C858" s="178"/>
      <c r="D858" s="179"/>
      <c r="E858" s="180"/>
      <c r="F858" s="181"/>
      <c r="G858" s="289"/>
      <c r="H858" s="311"/>
      <c r="I858" s="182"/>
      <c r="J858" s="21"/>
      <c r="K858" s="22"/>
      <c r="L858" s="23"/>
      <c r="M858" s="24"/>
    </row>
    <row r="859" spans="3:13" x14ac:dyDescent="0.2">
      <c r="C859" s="178"/>
      <c r="D859" s="179"/>
      <c r="E859" s="180"/>
      <c r="F859" s="181"/>
      <c r="G859" s="289"/>
      <c r="H859" s="311"/>
      <c r="I859" s="182"/>
      <c r="J859" s="21"/>
      <c r="K859" s="22"/>
      <c r="L859" s="23"/>
      <c r="M859" s="24"/>
    </row>
    <row r="860" spans="3:13" x14ac:dyDescent="0.2">
      <c r="C860" s="178"/>
      <c r="D860" s="179"/>
      <c r="E860" s="180"/>
      <c r="F860" s="181"/>
      <c r="G860" s="289"/>
      <c r="H860" s="311"/>
      <c r="I860" s="182"/>
      <c r="J860" s="21"/>
      <c r="K860" s="22"/>
      <c r="L860" s="23"/>
      <c r="M860" s="24"/>
    </row>
    <row r="861" spans="3:13" x14ac:dyDescent="0.2">
      <c r="C861" s="178"/>
      <c r="D861" s="179"/>
      <c r="E861" s="180"/>
      <c r="F861" s="181"/>
      <c r="G861" s="289"/>
      <c r="H861" s="311"/>
      <c r="I861" s="182"/>
      <c r="J861" s="21"/>
      <c r="K861" s="22"/>
      <c r="L861" s="23"/>
      <c r="M861" s="24"/>
    </row>
    <row r="862" spans="3:13" x14ac:dyDescent="0.2">
      <c r="C862" s="178"/>
      <c r="D862" s="179"/>
      <c r="E862" s="180"/>
      <c r="F862" s="181"/>
      <c r="G862" s="289"/>
      <c r="H862" s="311"/>
      <c r="I862" s="182"/>
      <c r="J862" s="21"/>
      <c r="K862" s="22"/>
      <c r="L862" s="23"/>
      <c r="M862" s="24"/>
    </row>
    <row r="863" spans="3:13" x14ac:dyDescent="0.2">
      <c r="C863" s="178"/>
      <c r="D863" s="179"/>
      <c r="E863" s="180"/>
      <c r="F863" s="181"/>
      <c r="G863" s="289"/>
      <c r="H863" s="311"/>
      <c r="I863" s="182"/>
      <c r="J863" s="21"/>
      <c r="K863" s="22"/>
      <c r="L863" s="23"/>
      <c r="M863" s="24"/>
    </row>
    <row r="864" spans="3:13" x14ac:dyDescent="0.2">
      <c r="C864" s="178"/>
      <c r="D864" s="179"/>
      <c r="E864" s="180"/>
      <c r="F864" s="181"/>
      <c r="G864" s="289"/>
      <c r="H864" s="311"/>
      <c r="I864" s="182"/>
      <c r="J864" s="21"/>
      <c r="K864" s="22"/>
      <c r="L864" s="23"/>
      <c r="M864" s="24"/>
    </row>
    <row r="865" spans="3:13" x14ac:dyDescent="0.2">
      <c r="C865" s="178"/>
      <c r="D865" s="179"/>
      <c r="E865" s="180"/>
      <c r="F865" s="181"/>
      <c r="G865" s="289"/>
      <c r="H865" s="311"/>
      <c r="I865" s="182"/>
      <c r="J865" s="21"/>
      <c r="K865" s="22"/>
      <c r="L865" s="23"/>
      <c r="M865" s="24"/>
    </row>
    <row r="866" spans="3:13" x14ac:dyDescent="0.2">
      <c r="C866" s="178"/>
      <c r="D866" s="179"/>
      <c r="E866" s="180"/>
      <c r="F866" s="181"/>
      <c r="G866" s="289"/>
      <c r="H866" s="311"/>
      <c r="I866" s="182"/>
      <c r="J866" s="21"/>
      <c r="K866" s="22"/>
      <c r="L866" s="23"/>
      <c r="M866" s="24"/>
    </row>
    <row r="867" spans="3:13" x14ac:dyDescent="0.2">
      <c r="C867" s="178"/>
      <c r="D867" s="179"/>
      <c r="E867" s="180"/>
      <c r="F867" s="181"/>
      <c r="G867" s="289"/>
      <c r="H867" s="311"/>
      <c r="I867" s="182"/>
      <c r="J867" s="21"/>
      <c r="K867" s="22"/>
      <c r="L867" s="23"/>
      <c r="M867" s="24"/>
    </row>
    <row r="868" spans="3:13" x14ac:dyDescent="0.2">
      <c r="C868" s="178"/>
      <c r="D868" s="179"/>
      <c r="E868" s="180"/>
      <c r="F868" s="181"/>
      <c r="G868" s="289"/>
      <c r="H868" s="311"/>
      <c r="I868" s="182"/>
      <c r="J868" s="21"/>
      <c r="K868" s="22"/>
      <c r="L868" s="23"/>
      <c r="M868" s="24"/>
    </row>
    <row r="869" spans="3:13" x14ac:dyDescent="0.2">
      <c r="C869" s="178"/>
      <c r="D869" s="179"/>
      <c r="E869" s="180"/>
      <c r="F869" s="181"/>
      <c r="G869" s="289"/>
      <c r="H869" s="311"/>
      <c r="I869" s="182"/>
      <c r="J869" s="21"/>
      <c r="K869" s="22"/>
      <c r="L869" s="23"/>
      <c r="M869" s="24"/>
    </row>
    <row r="870" spans="3:13" x14ac:dyDescent="0.2">
      <c r="C870" s="178"/>
      <c r="D870" s="179"/>
      <c r="E870" s="180"/>
      <c r="F870" s="181"/>
      <c r="G870" s="289"/>
      <c r="H870" s="311"/>
      <c r="I870" s="182"/>
      <c r="J870" s="21"/>
      <c r="K870" s="22"/>
      <c r="L870" s="23"/>
      <c r="M870" s="24"/>
    </row>
    <row r="871" spans="3:13" x14ac:dyDescent="0.2">
      <c r="C871" s="178"/>
      <c r="D871" s="179"/>
      <c r="E871" s="180"/>
      <c r="F871" s="181"/>
      <c r="G871" s="289"/>
      <c r="H871" s="311"/>
      <c r="I871" s="182"/>
      <c r="J871" s="21"/>
      <c r="K871" s="22"/>
      <c r="L871" s="23"/>
      <c r="M871" s="24"/>
    </row>
    <row r="872" spans="3:13" x14ac:dyDescent="0.2">
      <c r="C872" s="178"/>
      <c r="D872" s="179"/>
      <c r="E872" s="180"/>
      <c r="F872" s="181"/>
      <c r="G872" s="289"/>
      <c r="H872" s="311"/>
      <c r="I872" s="182"/>
      <c r="J872" s="21"/>
      <c r="K872" s="22"/>
      <c r="L872" s="23"/>
      <c r="M872" s="24"/>
    </row>
    <row r="873" spans="3:13" x14ac:dyDescent="0.2">
      <c r="C873" s="178"/>
      <c r="D873" s="179"/>
      <c r="E873" s="180"/>
      <c r="F873" s="181"/>
      <c r="G873" s="289"/>
      <c r="H873" s="311"/>
      <c r="I873" s="182"/>
      <c r="J873" s="21"/>
      <c r="K873" s="22"/>
      <c r="L873" s="23"/>
      <c r="M873" s="24"/>
    </row>
    <row r="874" spans="3:13" x14ac:dyDescent="0.2">
      <c r="C874" s="178"/>
      <c r="D874" s="179"/>
      <c r="E874" s="180"/>
      <c r="F874" s="181"/>
      <c r="G874" s="289"/>
      <c r="H874" s="311"/>
      <c r="I874" s="182"/>
      <c r="J874" s="21"/>
      <c r="K874" s="22"/>
      <c r="L874" s="23"/>
      <c r="M874" s="24"/>
    </row>
    <row r="875" spans="3:13" x14ac:dyDescent="0.2">
      <c r="C875" s="178"/>
      <c r="D875" s="179"/>
      <c r="E875" s="180"/>
      <c r="F875" s="181"/>
      <c r="G875" s="289"/>
      <c r="H875" s="311"/>
      <c r="I875" s="182"/>
      <c r="J875" s="21"/>
      <c r="K875" s="22"/>
      <c r="L875" s="23"/>
      <c r="M875" s="24"/>
    </row>
    <row r="876" spans="3:13" x14ac:dyDescent="0.2">
      <c r="C876" s="178"/>
      <c r="D876" s="179"/>
      <c r="E876" s="180"/>
      <c r="F876" s="181"/>
      <c r="G876" s="289"/>
      <c r="H876" s="311"/>
      <c r="I876" s="182"/>
      <c r="J876" s="21"/>
      <c r="K876" s="22"/>
      <c r="L876" s="23"/>
      <c r="M876" s="24"/>
    </row>
    <row r="877" spans="3:13" x14ac:dyDescent="0.2">
      <c r="C877" s="178"/>
      <c r="D877" s="179"/>
      <c r="E877" s="180"/>
      <c r="F877" s="181"/>
      <c r="G877" s="289"/>
      <c r="H877" s="311"/>
      <c r="I877" s="182"/>
      <c r="J877" s="21"/>
      <c r="K877" s="22"/>
      <c r="L877" s="23"/>
      <c r="M877" s="24"/>
    </row>
    <row r="878" spans="3:13" x14ac:dyDescent="0.2">
      <c r="C878" s="178"/>
      <c r="D878" s="179"/>
      <c r="E878" s="180"/>
      <c r="F878" s="181"/>
      <c r="G878" s="289"/>
      <c r="H878" s="311"/>
      <c r="I878" s="182"/>
      <c r="J878" s="21"/>
      <c r="K878" s="22"/>
      <c r="L878" s="23"/>
      <c r="M878" s="24"/>
    </row>
    <row r="879" spans="3:13" x14ac:dyDescent="0.2">
      <c r="C879" s="178"/>
      <c r="D879" s="179"/>
      <c r="E879" s="180"/>
      <c r="F879" s="181"/>
      <c r="G879" s="289"/>
      <c r="H879" s="311"/>
      <c r="I879" s="182"/>
      <c r="J879" s="21"/>
      <c r="K879" s="22"/>
      <c r="L879" s="23"/>
      <c r="M879" s="24"/>
    </row>
    <row r="880" spans="3:13" x14ac:dyDescent="0.2">
      <c r="C880" s="178"/>
      <c r="D880" s="179"/>
      <c r="E880" s="180"/>
      <c r="F880" s="181"/>
      <c r="G880" s="289"/>
      <c r="H880" s="311"/>
      <c r="I880" s="182"/>
      <c r="J880" s="21"/>
      <c r="K880" s="22"/>
      <c r="L880" s="23"/>
      <c r="M880" s="24"/>
    </row>
    <row r="881" spans="3:13" x14ac:dyDescent="0.2">
      <c r="C881" s="178"/>
      <c r="D881" s="179"/>
      <c r="E881" s="180"/>
      <c r="F881" s="181"/>
      <c r="G881" s="289"/>
      <c r="H881" s="311"/>
      <c r="I881" s="182"/>
      <c r="J881" s="21"/>
      <c r="K881" s="22"/>
      <c r="L881" s="23"/>
      <c r="M881" s="24"/>
    </row>
    <row r="882" spans="3:13" x14ac:dyDescent="0.2">
      <c r="C882" s="178"/>
      <c r="D882" s="179"/>
      <c r="E882" s="180"/>
      <c r="F882" s="181"/>
      <c r="G882" s="289"/>
      <c r="H882" s="311"/>
      <c r="I882" s="182"/>
      <c r="J882" s="21"/>
      <c r="K882" s="22"/>
      <c r="L882" s="23"/>
      <c r="M882" s="24"/>
    </row>
    <row r="883" spans="3:13" x14ac:dyDescent="0.2">
      <c r="C883" s="178"/>
      <c r="D883" s="179"/>
      <c r="E883" s="180"/>
      <c r="F883" s="181"/>
      <c r="G883" s="289"/>
      <c r="H883" s="311"/>
      <c r="I883" s="182"/>
      <c r="J883" s="21"/>
      <c r="K883" s="22"/>
      <c r="L883" s="23"/>
      <c r="M883" s="24"/>
    </row>
    <row r="884" spans="3:13" x14ac:dyDescent="0.2">
      <c r="C884" s="178"/>
      <c r="D884" s="179"/>
      <c r="E884" s="180"/>
      <c r="F884" s="181"/>
      <c r="G884" s="289"/>
      <c r="H884" s="311"/>
      <c r="I884" s="182"/>
      <c r="J884" s="21"/>
      <c r="K884" s="22"/>
      <c r="L884" s="23"/>
      <c r="M884" s="24"/>
    </row>
    <row r="885" spans="3:13" x14ac:dyDescent="0.2">
      <c r="C885" s="183"/>
      <c r="D885" s="184"/>
      <c r="E885" s="185"/>
      <c r="F885" s="186"/>
      <c r="G885" s="290"/>
      <c r="H885" s="312"/>
      <c r="I885" s="187"/>
      <c r="J885" s="188"/>
      <c r="K885" s="189"/>
      <c r="L885" s="190"/>
      <c r="M885" s="191"/>
    </row>
    <row r="886" spans="3:13" x14ac:dyDescent="0.2">
      <c r="C886" s="183"/>
      <c r="D886" s="184"/>
      <c r="E886" s="185"/>
      <c r="F886" s="186"/>
      <c r="G886" s="290"/>
      <c r="H886" s="312"/>
      <c r="I886" s="187"/>
      <c r="J886" s="188"/>
      <c r="K886" s="189"/>
      <c r="L886" s="190"/>
      <c r="M886" s="191"/>
    </row>
    <row r="887" spans="3:13" x14ac:dyDescent="0.2">
      <c r="C887" s="183"/>
      <c r="D887" s="184"/>
      <c r="E887" s="185"/>
      <c r="F887" s="186"/>
      <c r="G887" s="290"/>
      <c r="H887" s="312"/>
      <c r="I887" s="187"/>
      <c r="J887" s="188"/>
      <c r="K887" s="189"/>
      <c r="L887" s="190"/>
      <c r="M887" s="191"/>
    </row>
    <row r="888" spans="3:13" x14ac:dyDescent="0.2">
      <c r="C888" s="183"/>
      <c r="D888" s="184"/>
      <c r="E888" s="185"/>
      <c r="F888" s="186"/>
      <c r="G888" s="290"/>
      <c r="H888" s="312"/>
      <c r="I888" s="187"/>
      <c r="J888" s="188"/>
      <c r="K888" s="189"/>
      <c r="L888" s="190"/>
      <c r="M888" s="191"/>
    </row>
    <row r="889" spans="3:13" x14ac:dyDescent="0.2">
      <c r="C889" s="183"/>
      <c r="D889" s="184"/>
      <c r="E889" s="185"/>
      <c r="F889" s="186"/>
      <c r="G889" s="290"/>
      <c r="H889" s="312"/>
      <c r="I889" s="187"/>
      <c r="J889" s="188"/>
      <c r="K889" s="189"/>
      <c r="L889" s="190"/>
      <c r="M889" s="191"/>
    </row>
    <row r="890" spans="3:13" x14ac:dyDescent="0.2">
      <c r="C890" s="183"/>
      <c r="D890" s="184"/>
      <c r="E890" s="185"/>
      <c r="F890" s="186"/>
      <c r="G890" s="290"/>
      <c r="H890" s="312"/>
      <c r="I890" s="187"/>
      <c r="J890" s="188"/>
      <c r="K890" s="189"/>
      <c r="L890" s="190"/>
      <c r="M890" s="191"/>
    </row>
    <row r="891" spans="3:13" x14ac:dyDescent="0.2">
      <c r="C891" s="183"/>
      <c r="D891" s="184"/>
      <c r="E891" s="185"/>
      <c r="F891" s="186"/>
      <c r="G891" s="290"/>
      <c r="H891" s="312"/>
      <c r="I891" s="187"/>
      <c r="J891" s="188"/>
      <c r="K891" s="189"/>
      <c r="L891" s="190"/>
      <c r="M891" s="191"/>
    </row>
    <row r="892" spans="3:13" x14ac:dyDescent="0.2">
      <c r="C892" s="183"/>
      <c r="D892" s="184"/>
      <c r="E892" s="185"/>
      <c r="F892" s="186"/>
      <c r="G892" s="290"/>
      <c r="H892" s="312"/>
      <c r="I892" s="187"/>
      <c r="J892" s="188"/>
      <c r="K892" s="189"/>
      <c r="L892" s="190"/>
      <c r="M892" s="191"/>
    </row>
    <row r="893" spans="3:13" x14ac:dyDescent="0.2">
      <c r="C893" s="183"/>
      <c r="D893" s="184"/>
      <c r="E893" s="185"/>
      <c r="F893" s="186"/>
      <c r="G893" s="290"/>
      <c r="H893" s="312"/>
      <c r="I893" s="187"/>
      <c r="J893" s="188"/>
      <c r="K893" s="189"/>
      <c r="L893" s="190"/>
      <c r="M893" s="191"/>
    </row>
    <row r="894" spans="3:13" x14ac:dyDescent="0.2">
      <c r="C894" s="183"/>
      <c r="D894" s="184"/>
      <c r="E894" s="185"/>
      <c r="F894" s="186"/>
      <c r="G894" s="290"/>
      <c r="H894" s="312"/>
      <c r="I894" s="187"/>
      <c r="J894" s="188"/>
      <c r="K894" s="189"/>
      <c r="L894" s="190"/>
      <c r="M894" s="191"/>
    </row>
    <row r="895" spans="3:13" x14ac:dyDescent="0.2">
      <c r="C895" s="183"/>
      <c r="D895" s="184"/>
      <c r="E895" s="185"/>
      <c r="F895" s="186"/>
      <c r="G895" s="290"/>
      <c r="H895" s="312"/>
      <c r="I895" s="187"/>
      <c r="J895" s="188"/>
      <c r="K895" s="189"/>
      <c r="L895" s="190"/>
      <c r="M895" s="191"/>
    </row>
    <row r="896" spans="3:13" x14ac:dyDescent="0.2">
      <c r="C896" s="183"/>
      <c r="D896" s="184"/>
      <c r="E896" s="185"/>
      <c r="F896" s="186"/>
      <c r="G896" s="290"/>
      <c r="H896" s="312"/>
      <c r="I896" s="187"/>
      <c r="J896" s="188"/>
      <c r="K896" s="189"/>
      <c r="L896" s="190"/>
      <c r="M896" s="191"/>
    </row>
    <row r="897" spans="3:13" x14ac:dyDescent="0.2">
      <c r="C897" s="183"/>
      <c r="D897" s="184"/>
      <c r="E897" s="185"/>
      <c r="F897" s="186"/>
      <c r="G897" s="290"/>
      <c r="H897" s="312"/>
      <c r="I897" s="187"/>
      <c r="J897" s="188"/>
      <c r="K897" s="189"/>
      <c r="L897" s="190"/>
      <c r="M897" s="191"/>
    </row>
    <row r="898" spans="3:13" x14ac:dyDescent="0.2">
      <c r="C898" s="183"/>
      <c r="D898" s="184"/>
      <c r="E898" s="185"/>
      <c r="F898" s="186"/>
      <c r="G898" s="290"/>
      <c r="H898" s="312"/>
      <c r="I898" s="187"/>
      <c r="J898" s="188"/>
      <c r="K898" s="189"/>
      <c r="L898" s="190"/>
      <c r="M898" s="191"/>
    </row>
    <row r="899" spans="3:13" x14ac:dyDescent="0.2">
      <c r="C899" s="183"/>
      <c r="D899" s="184"/>
      <c r="E899" s="185"/>
      <c r="F899" s="186"/>
      <c r="G899" s="290"/>
      <c r="H899" s="312"/>
      <c r="I899" s="187"/>
      <c r="J899" s="188"/>
      <c r="K899" s="189"/>
      <c r="L899" s="190"/>
      <c r="M899" s="191"/>
    </row>
    <row r="900" spans="3:13" x14ac:dyDescent="0.2">
      <c r="C900" s="183"/>
      <c r="D900" s="184"/>
      <c r="E900" s="185"/>
      <c r="F900" s="186"/>
      <c r="G900" s="290"/>
      <c r="H900" s="312"/>
      <c r="I900" s="187"/>
      <c r="J900" s="188"/>
      <c r="K900" s="189"/>
      <c r="L900" s="190"/>
      <c r="M900" s="191"/>
    </row>
    <row r="901" spans="3:13" x14ac:dyDescent="0.2">
      <c r="C901" s="183"/>
      <c r="D901" s="184"/>
      <c r="E901" s="185"/>
      <c r="F901" s="186"/>
      <c r="G901" s="290"/>
      <c r="H901" s="312"/>
      <c r="I901" s="187"/>
      <c r="J901" s="188"/>
      <c r="K901" s="189"/>
      <c r="L901" s="190"/>
      <c r="M901" s="191"/>
    </row>
    <row r="902" spans="3:13" x14ac:dyDescent="0.2">
      <c r="C902" s="183"/>
      <c r="D902" s="184"/>
      <c r="E902" s="185"/>
      <c r="F902" s="186"/>
      <c r="G902" s="290"/>
      <c r="H902" s="312"/>
      <c r="I902" s="187"/>
      <c r="J902" s="188"/>
      <c r="K902" s="189"/>
      <c r="L902" s="190"/>
      <c r="M902" s="191"/>
    </row>
    <row r="903" spans="3:13" x14ac:dyDescent="0.2">
      <c r="C903" s="183"/>
      <c r="D903" s="184"/>
      <c r="E903" s="185"/>
      <c r="F903" s="186"/>
      <c r="G903" s="290"/>
      <c r="H903" s="312"/>
      <c r="I903" s="187"/>
      <c r="J903" s="188"/>
      <c r="K903" s="189"/>
      <c r="L903" s="190"/>
      <c r="M903" s="191"/>
    </row>
    <row r="904" spans="3:13" x14ac:dyDescent="0.2">
      <c r="C904" s="183"/>
      <c r="D904" s="184"/>
      <c r="E904" s="185"/>
      <c r="F904" s="186"/>
      <c r="G904" s="290"/>
      <c r="H904" s="312"/>
      <c r="I904" s="187"/>
      <c r="J904" s="188"/>
      <c r="K904" s="189"/>
      <c r="L904" s="190"/>
      <c r="M904" s="191"/>
    </row>
    <row r="905" spans="3:13" x14ac:dyDescent="0.2">
      <c r="C905" s="183"/>
      <c r="D905" s="184"/>
      <c r="E905" s="185"/>
      <c r="F905" s="186"/>
      <c r="G905" s="290"/>
      <c r="H905" s="312"/>
      <c r="I905" s="187"/>
      <c r="J905" s="188"/>
      <c r="K905" s="189"/>
      <c r="L905" s="190"/>
      <c r="M905" s="191"/>
    </row>
    <row r="906" spans="3:13" x14ac:dyDescent="0.2">
      <c r="C906" s="183"/>
      <c r="D906" s="184"/>
      <c r="E906" s="185"/>
      <c r="F906" s="186"/>
      <c r="G906" s="290"/>
      <c r="H906" s="312"/>
      <c r="I906" s="187"/>
      <c r="J906" s="188"/>
      <c r="K906" s="189"/>
      <c r="L906" s="190"/>
      <c r="M906" s="191"/>
    </row>
    <row r="907" spans="3:13" x14ac:dyDescent="0.2">
      <c r="C907" s="183"/>
      <c r="D907" s="184"/>
      <c r="E907" s="185"/>
      <c r="F907" s="186"/>
      <c r="G907" s="290"/>
      <c r="H907" s="312"/>
      <c r="I907" s="187"/>
      <c r="J907" s="188"/>
      <c r="K907" s="189"/>
      <c r="L907" s="190"/>
      <c r="M907" s="191"/>
    </row>
    <row r="908" spans="3:13" x14ac:dyDescent="0.2">
      <c r="C908" s="183"/>
      <c r="D908" s="184"/>
      <c r="E908" s="185"/>
      <c r="F908" s="186"/>
      <c r="G908" s="290"/>
      <c r="H908" s="312"/>
      <c r="I908" s="187"/>
      <c r="J908" s="188"/>
      <c r="K908" s="189"/>
      <c r="L908" s="190"/>
      <c r="M908" s="191"/>
    </row>
    <row r="909" spans="3:13" x14ac:dyDescent="0.2">
      <c r="C909" s="183"/>
      <c r="D909" s="184"/>
      <c r="E909" s="185"/>
      <c r="F909" s="186"/>
      <c r="G909" s="290"/>
      <c r="H909" s="312"/>
      <c r="I909" s="187"/>
      <c r="J909" s="188"/>
      <c r="K909" s="189"/>
      <c r="L909" s="190"/>
      <c r="M909" s="191"/>
    </row>
    <row r="910" spans="3:13" x14ac:dyDescent="0.2">
      <c r="C910" s="183"/>
      <c r="D910" s="184"/>
      <c r="E910" s="185"/>
      <c r="F910" s="186"/>
      <c r="G910" s="290"/>
      <c r="H910" s="312"/>
      <c r="I910" s="187"/>
      <c r="J910" s="188"/>
      <c r="K910" s="189"/>
      <c r="L910" s="190"/>
      <c r="M910" s="191"/>
    </row>
    <row r="911" spans="3:13" x14ac:dyDescent="0.2">
      <c r="C911" s="183"/>
      <c r="D911" s="184"/>
      <c r="E911" s="185"/>
      <c r="F911" s="186"/>
      <c r="G911" s="290"/>
      <c r="H911" s="312"/>
      <c r="I911" s="187"/>
      <c r="J911" s="188"/>
      <c r="K911" s="189"/>
      <c r="L911" s="190"/>
      <c r="M911" s="191"/>
    </row>
    <row r="912" spans="3:13" x14ac:dyDescent="0.2">
      <c r="C912" s="183"/>
      <c r="D912" s="184"/>
      <c r="E912" s="185"/>
      <c r="F912" s="186"/>
      <c r="G912" s="290"/>
      <c r="H912" s="312"/>
      <c r="I912" s="187"/>
      <c r="J912" s="188"/>
      <c r="K912" s="189"/>
      <c r="L912" s="190"/>
      <c r="M912" s="191"/>
    </row>
    <row r="913" spans="3:13" x14ac:dyDescent="0.2">
      <c r="C913" s="183"/>
      <c r="D913" s="184"/>
      <c r="E913" s="185"/>
      <c r="F913" s="186"/>
      <c r="G913" s="290"/>
      <c r="H913" s="312"/>
      <c r="I913" s="187"/>
      <c r="J913" s="188"/>
      <c r="K913" s="189"/>
      <c r="L913" s="190"/>
      <c r="M913" s="191"/>
    </row>
    <row r="914" spans="3:13" x14ac:dyDescent="0.2">
      <c r="C914" s="183"/>
      <c r="D914" s="184"/>
      <c r="E914" s="185"/>
      <c r="F914" s="186"/>
      <c r="G914" s="290"/>
      <c r="H914" s="312"/>
      <c r="I914" s="187"/>
      <c r="J914" s="188"/>
      <c r="K914" s="189"/>
      <c r="L914" s="190"/>
      <c r="M914" s="191"/>
    </row>
    <row r="915" spans="3:13" x14ac:dyDescent="0.2">
      <c r="C915" s="183"/>
      <c r="D915" s="184"/>
      <c r="E915" s="185"/>
      <c r="F915" s="186"/>
      <c r="G915" s="290"/>
      <c r="H915" s="312"/>
      <c r="I915" s="187"/>
      <c r="J915" s="188"/>
      <c r="K915" s="189"/>
      <c r="L915" s="190"/>
      <c r="M915" s="191"/>
    </row>
    <row r="916" spans="3:13" x14ac:dyDescent="0.2">
      <c r="C916" s="183"/>
      <c r="D916" s="184"/>
      <c r="E916" s="185"/>
      <c r="F916" s="186"/>
      <c r="G916" s="290"/>
      <c r="H916" s="312"/>
      <c r="I916" s="187"/>
      <c r="J916" s="188"/>
      <c r="K916" s="189"/>
      <c r="L916" s="190"/>
      <c r="M916" s="191"/>
    </row>
    <row r="917" spans="3:13" x14ac:dyDescent="0.2">
      <c r="C917" s="183"/>
      <c r="D917" s="184"/>
      <c r="E917" s="185"/>
      <c r="F917" s="186"/>
      <c r="G917" s="290"/>
      <c r="H917" s="312"/>
      <c r="I917" s="187"/>
      <c r="J917" s="188"/>
      <c r="K917" s="189"/>
      <c r="L917" s="190"/>
      <c r="M917" s="191"/>
    </row>
    <row r="918" spans="3:13" x14ac:dyDescent="0.2">
      <c r="C918" s="183"/>
      <c r="D918" s="184"/>
      <c r="E918" s="185"/>
      <c r="F918" s="186"/>
      <c r="G918" s="290"/>
      <c r="H918" s="312"/>
      <c r="I918" s="187"/>
      <c r="J918" s="188"/>
      <c r="K918" s="189"/>
      <c r="L918" s="190"/>
      <c r="M918" s="191"/>
    </row>
    <row r="919" spans="3:13" x14ac:dyDescent="0.2">
      <c r="C919" s="183"/>
      <c r="D919" s="184"/>
      <c r="E919" s="185"/>
      <c r="F919" s="186"/>
      <c r="G919" s="290"/>
      <c r="H919" s="312"/>
      <c r="I919" s="187"/>
      <c r="J919" s="188"/>
      <c r="K919" s="189"/>
      <c r="L919" s="190"/>
      <c r="M919" s="191"/>
    </row>
    <row r="920" spans="3:13" x14ac:dyDescent="0.2">
      <c r="C920" s="183"/>
      <c r="D920" s="184"/>
      <c r="E920" s="185"/>
      <c r="F920" s="186"/>
      <c r="G920" s="290"/>
      <c r="H920" s="312"/>
      <c r="I920" s="187"/>
      <c r="J920" s="188"/>
      <c r="K920" s="189"/>
      <c r="L920" s="190"/>
      <c r="M920" s="191"/>
    </row>
    <row r="921" spans="3:13" x14ac:dyDescent="0.2">
      <c r="C921" s="183"/>
      <c r="D921" s="184"/>
      <c r="E921" s="185"/>
      <c r="F921" s="186"/>
      <c r="G921" s="290"/>
      <c r="H921" s="312"/>
      <c r="I921" s="187"/>
      <c r="J921" s="188"/>
      <c r="K921" s="189"/>
      <c r="L921" s="190"/>
      <c r="M921" s="191"/>
    </row>
    <row r="922" spans="3:13" x14ac:dyDescent="0.2">
      <c r="C922" s="183"/>
      <c r="D922" s="184"/>
      <c r="E922" s="185"/>
      <c r="F922" s="186"/>
      <c r="G922" s="290"/>
      <c r="H922" s="312"/>
      <c r="I922" s="187"/>
      <c r="J922" s="188"/>
      <c r="K922" s="189"/>
      <c r="L922" s="190"/>
      <c r="M922" s="191"/>
    </row>
    <row r="923" spans="3:13" x14ac:dyDescent="0.2">
      <c r="C923" s="183"/>
      <c r="D923" s="184"/>
      <c r="E923" s="185"/>
      <c r="F923" s="186"/>
      <c r="G923" s="290"/>
      <c r="H923" s="312"/>
      <c r="I923" s="187"/>
      <c r="J923" s="188"/>
      <c r="K923" s="189"/>
      <c r="L923" s="190"/>
      <c r="M923" s="191"/>
    </row>
    <row r="924" spans="3:13" x14ac:dyDescent="0.2">
      <c r="C924" s="183"/>
      <c r="D924" s="184"/>
      <c r="E924" s="185"/>
      <c r="F924" s="186"/>
      <c r="G924" s="290"/>
      <c r="H924" s="312"/>
      <c r="I924" s="187"/>
      <c r="J924" s="188"/>
      <c r="K924" s="189"/>
      <c r="L924" s="190"/>
      <c r="M924" s="191"/>
    </row>
    <row r="925" spans="3:13" x14ac:dyDescent="0.2">
      <c r="C925" s="183"/>
      <c r="D925" s="184"/>
      <c r="E925" s="185"/>
      <c r="F925" s="186"/>
      <c r="G925" s="290"/>
      <c r="H925" s="312"/>
      <c r="I925" s="187"/>
      <c r="J925" s="188"/>
      <c r="K925" s="189"/>
      <c r="L925" s="190"/>
      <c r="M925" s="191"/>
    </row>
    <row r="926" spans="3:13" x14ac:dyDescent="0.2">
      <c r="C926" s="183"/>
      <c r="D926" s="184"/>
      <c r="E926" s="185"/>
      <c r="F926" s="186"/>
      <c r="G926" s="290"/>
      <c r="H926" s="312"/>
      <c r="I926" s="187"/>
      <c r="J926" s="188"/>
      <c r="K926" s="189"/>
      <c r="L926" s="190"/>
      <c r="M926" s="191"/>
    </row>
    <row r="927" spans="3:13" x14ac:dyDescent="0.2">
      <c r="C927" s="183"/>
      <c r="D927" s="184"/>
      <c r="E927" s="185"/>
      <c r="F927" s="186"/>
      <c r="G927" s="290"/>
      <c r="H927" s="312"/>
      <c r="I927" s="187"/>
      <c r="J927" s="188"/>
      <c r="K927" s="189"/>
      <c r="L927" s="190"/>
      <c r="M927" s="191"/>
    </row>
    <row r="928" spans="3:13" x14ac:dyDescent="0.2">
      <c r="C928" s="183"/>
      <c r="D928" s="184"/>
      <c r="E928" s="185"/>
      <c r="F928" s="186"/>
      <c r="G928" s="290"/>
      <c r="H928" s="312"/>
      <c r="I928" s="187"/>
      <c r="J928" s="188"/>
      <c r="K928" s="189"/>
      <c r="L928" s="190"/>
      <c r="M928" s="191"/>
    </row>
    <row r="929" spans="3:13" x14ac:dyDescent="0.2">
      <c r="C929" s="183"/>
      <c r="D929" s="184"/>
      <c r="E929" s="185"/>
      <c r="F929" s="186"/>
      <c r="G929" s="290"/>
      <c r="H929" s="312"/>
      <c r="I929" s="187"/>
      <c r="J929" s="188"/>
      <c r="K929" s="189"/>
      <c r="L929" s="190"/>
      <c r="M929" s="191"/>
    </row>
    <row r="930" spans="3:13" x14ac:dyDescent="0.2">
      <c r="C930" s="183"/>
      <c r="D930" s="184"/>
      <c r="E930" s="185"/>
      <c r="F930" s="186"/>
      <c r="G930" s="290"/>
      <c r="H930" s="312"/>
      <c r="I930" s="187"/>
      <c r="J930" s="188"/>
      <c r="K930" s="189"/>
      <c r="L930" s="190"/>
      <c r="M930" s="191"/>
    </row>
    <row r="931" spans="3:13" x14ac:dyDescent="0.2">
      <c r="C931" s="183"/>
      <c r="D931" s="184"/>
      <c r="E931" s="185"/>
      <c r="F931" s="186"/>
      <c r="G931" s="290"/>
      <c r="H931" s="312"/>
      <c r="I931" s="187"/>
      <c r="J931" s="188"/>
      <c r="K931" s="189"/>
      <c r="L931" s="190"/>
      <c r="M931" s="191"/>
    </row>
    <row r="932" spans="3:13" x14ac:dyDescent="0.2">
      <c r="C932" s="183"/>
      <c r="D932" s="184"/>
      <c r="E932" s="185"/>
      <c r="F932" s="186"/>
      <c r="G932" s="290"/>
      <c r="H932" s="312"/>
      <c r="I932" s="187"/>
      <c r="J932" s="188"/>
      <c r="K932" s="189"/>
      <c r="L932" s="190"/>
      <c r="M932" s="191"/>
    </row>
    <row r="933" spans="3:13" x14ac:dyDescent="0.2">
      <c r="C933" s="183"/>
      <c r="D933" s="184"/>
      <c r="E933" s="185"/>
      <c r="F933" s="186"/>
      <c r="G933" s="290"/>
      <c r="H933" s="312"/>
      <c r="I933" s="187"/>
      <c r="J933" s="188"/>
      <c r="K933" s="189"/>
      <c r="L933" s="190"/>
      <c r="M933" s="191"/>
    </row>
    <row r="934" spans="3:13" x14ac:dyDescent="0.2">
      <c r="C934" s="183"/>
      <c r="D934" s="184"/>
      <c r="E934" s="185"/>
      <c r="F934" s="186"/>
      <c r="G934" s="291"/>
      <c r="H934" s="313"/>
      <c r="I934" s="187"/>
      <c r="J934" s="188"/>
      <c r="K934" s="189"/>
      <c r="L934" s="190"/>
      <c r="M934" s="191"/>
    </row>
    <row r="935" spans="3:13" x14ac:dyDescent="0.2">
      <c r="C935" s="183"/>
      <c r="D935" s="184"/>
      <c r="E935" s="185"/>
      <c r="F935" s="186"/>
      <c r="G935" s="290"/>
      <c r="H935" s="312"/>
      <c r="I935" s="187"/>
      <c r="J935" s="188"/>
      <c r="K935" s="189"/>
      <c r="L935" s="190"/>
      <c r="M935" s="191"/>
    </row>
    <row r="936" spans="3:13" x14ac:dyDescent="0.2">
      <c r="C936" s="183"/>
      <c r="D936" s="184"/>
      <c r="E936" s="185"/>
      <c r="F936" s="192"/>
      <c r="G936" s="290"/>
      <c r="H936" s="312"/>
      <c r="I936" s="187"/>
      <c r="J936" s="188"/>
      <c r="K936" s="189"/>
      <c r="L936" s="190"/>
      <c r="M936" s="193"/>
    </row>
    <row r="937" spans="3:13" x14ac:dyDescent="0.2">
      <c r="C937" s="183"/>
      <c r="D937" s="184"/>
      <c r="E937" s="185"/>
      <c r="F937" s="186"/>
      <c r="G937" s="290"/>
      <c r="H937" s="312"/>
      <c r="I937" s="187"/>
      <c r="J937" s="188"/>
      <c r="K937" s="189"/>
      <c r="L937" s="190"/>
      <c r="M937" s="193"/>
    </row>
    <row r="938" spans="3:13" x14ac:dyDescent="0.2">
      <c r="C938" s="183"/>
      <c r="D938" s="184"/>
      <c r="E938" s="185"/>
      <c r="F938" s="186"/>
      <c r="G938" s="290"/>
      <c r="H938" s="312"/>
      <c r="I938" s="187"/>
      <c r="J938" s="188"/>
      <c r="K938" s="189"/>
      <c r="L938" s="190"/>
      <c r="M938" s="191"/>
    </row>
    <row r="939" spans="3:13" x14ac:dyDescent="0.2">
      <c r="C939" s="183"/>
      <c r="D939" s="184"/>
      <c r="E939" s="185"/>
      <c r="F939" s="186"/>
      <c r="G939" s="290"/>
      <c r="H939" s="312"/>
      <c r="I939" s="187"/>
      <c r="J939" s="188"/>
      <c r="K939" s="189"/>
      <c r="L939" s="190"/>
      <c r="M939" s="191"/>
    </row>
    <row r="940" spans="3:13" x14ac:dyDescent="0.2">
      <c r="C940" s="183"/>
      <c r="D940" s="184"/>
      <c r="E940" s="185"/>
      <c r="F940" s="186"/>
      <c r="G940" s="290"/>
      <c r="H940" s="312"/>
      <c r="I940" s="187"/>
      <c r="J940" s="188"/>
      <c r="K940" s="189"/>
      <c r="L940" s="190"/>
      <c r="M940" s="191"/>
    </row>
    <row r="941" spans="3:13" x14ac:dyDescent="0.2">
      <c r="C941" s="183"/>
      <c r="D941" s="184"/>
      <c r="E941" s="185"/>
      <c r="F941" s="186"/>
      <c r="G941" s="290"/>
      <c r="H941" s="312"/>
      <c r="I941" s="187"/>
      <c r="J941" s="188"/>
      <c r="K941" s="189"/>
      <c r="L941" s="190"/>
      <c r="M941" s="191"/>
    </row>
    <row r="942" spans="3:13" x14ac:dyDescent="0.2">
      <c r="C942" s="183"/>
      <c r="D942" s="184"/>
      <c r="E942" s="185"/>
      <c r="F942" s="186"/>
      <c r="G942" s="290"/>
      <c r="H942" s="312"/>
      <c r="I942" s="187"/>
      <c r="J942" s="188"/>
      <c r="K942" s="189"/>
      <c r="L942" s="190"/>
      <c r="M942" s="191"/>
    </row>
    <row r="943" spans="3:13" x14ac:dyDescent="0.2">
      <c r="C943" s="183"/>
      <c r="D943" s="184"/>
      <c r="E943" s="185"/>
      <c r="F943" s="186"/>
      <c r="G943" s="290"/>
      <c r="H943" s="312"/>
      <c r="I943" s="187"/>
      <c r="J943" s="188"/>
      <c r="K943" s="189"/>
      <c r="L943" s="190"/>
      <c r="M943" s="191"/>
    </row>
    <row r="944" spans="3:13" x14ac:dyDescent="0.2">
      <c r="C944" s="183"/>
      <c r="D944" s="184"/>
      <c r="E944" s="185"/>
      <c r="F944" s="186"/>
      <c r="G944" s="290"/>
      <c r="H944" s="312"/>
      <c r="I944" s="187"/>
      <c r="J944" s="188"/>
      <c r="K944" s="189"/>
      <c r="L944" s="190"/>
      <c r="M944" s="191"/>
    </row>
    <row r="945" spans="3:13" x14ac:dyDescent="0.2">
      <c r="C945" s="183"/>
      <c r="D945" s="184"/>
      <c r="E945" s="185"/>
      <c r="F945" s="186"/>
      <c r="G945" s="290"/>
      <c r="H945" s="312"/>
      <c r="I945" s="187"/>
      <c r="J945" s="188"/>
      <c r="K945" s="189"/>
      <c r="L945" s="190"/>
      <c r="M945" s="191"/>
    </row>
    <row r="946" spans="3:13" x14ac:dyDescent="0.2">
      <c r="C946" s="183"/>
      <c r="D946" s="184"/>
      <c r="E946" s="185"/>
      <c r="F946" s="186"/>
      <c r="G946" s="290"/>
      <c r="H946" s="312"/>
      <c r="I946" s="187"/>
      <c r="J946" s="188"/>
      <c r="K946" s="189"/>
      <c r="L946" s="190"/>
      <c r="M946" s="191"/>
    </row>
    <row r="947" spans="3:13" x14ac:dyDescent="0.2">
      <c r="C947" s="183"/>
      <c r="D947" s="184"/>
      <c r="E947" s="185"/>
      <c r="F947" s="186"/>
      <c r="G947" s="290"/>
      <c r="H947" s="312"/>
      <c r="I947" s="187"/>
      <c r="J947" s="188"/>
      <c r="K947" s="189"/>
      <c r="L947" s="190"/>
      <c r="M947" s="191"/>
    </row>
    <row r="948" spans="3:13" x14ac:dyDescent="0.2">
      <c r="C948" s="183"/>
      <c r="D948" s="184"/>
      <c r="E948" s="185"/>
      <c r="F948" s="186"/>
      <c r="G948" s="290"/>
      <c r="H948" s="312"/>
      <c r="I948" s="187"/>
      <c r="J948" s="188"/>
      <c r="K948" s="189"/>
      <c r="L948" s="190"/>
      <c r="M948" s="191"/>
    </row>
    <row r="949" spans="3:13" x14ac:dyDescent="0.2">
      <c r="C949" s="183"/>
      <c r="D949" s="184"/>
      <c r="E949" s="185"/>
      <c r="F949" s="186"/>
      <c r="G949" s="290"/>
      <c r="H949" s="312"/>
      <c r="I949" s="187"/>
      <c r="J949" s="188"/>
      <c r="K949" s="189"/>
      <c r="L949" s="190"/>
      <c r="M949" s="191"/>
    </row>
    <row r="950" spans="3:13" x14ac:dyDescent="0.2">
      <c r="C950" s="183"/>
      <c r="D950" s="184"/>
      <c r="E950" s="185"/>
      <c r="F950" s="186"/>
      <c r="G950" s="290"/>
      <c r="H950" s="312"/>
      <c r="I950" s="187"/>
      <c r="J950" s="188"/>
      <c r="K950" s="189"/>
      <c r="L950" s="190"/>
      <c r="M950" s="191"/>
    </row>
    <row r="951" spans="3:13" x14ac:dyDescent="0.2">
      <c r="C951" s="183"/>
      <c r="D951" s="184"/>
      <c r="E951" s="185"/>
      <c r="F951" s="186"/>
      <c r="G951" s="290"/>
      <c r="H951" s="312"/>
      <c r="I951" s="187"/>
      <c r="J951" s="188"/>
      <c r="K951" s="189"/>
      <c r="L951" s="190"/>
      <c r="M951" s="191"/>
    </row>
    <row r="952" spans="3:13" x14ac:dyDescent="0.2">
      <c r="C952" s="183"/>
      <c r="D952" s="184"/>
      <c r="E952" s="185"/>
      <c r="F952" s="186"/>
      <c r="G952" s="290"/>
      <c r="H952" s="312"/>
      <c r="I952" s="187"/>
      <c r="J952" s="188"/>
      <c r="K952" s="189"/>
      <c r="L952" s="190"/>
      <c r="M952" s="191"/>
    </row>
    <row r="953" spans="3:13" x14ac:dyDescent="0.2">
      <c r="C953" s="183"/>
      <c r="D953" s="184"/>
      <c r="E953" s="185"/>
      <c r="F953" s="186"/>
      <c r="G953" s="290"/>
      <c r="H953" s="312"/>
      <c r="I953" s="187"/>
      <c r="J953" s="188"/>
      <c r="K953" s="189"/>
      <c r="L953" s="190"/>
      <c r="M953" s="191"/>
    </row>
    <row r="954" spans="3:13" x14ac:dyDescent="0.2">
      <c r="C954" s="183"/>
      <c r="D954" s="184"/>
      <c r="E954" s="185"/>
      <c r="F954" s="186"/>
      <c r="G954" s="290"/>
      <c r="H954" s="312"/>
      <c r="I954" s="187"/>
      <c r="J954" s="188"/>
      <c r="K954" s="189"/>
      <c r="L954" s="190"/>
      <c r="M954" s="193"/>
    </row>
    <row r="955" spans="3:13" x14ac:dyDescent="0.2">
      <c r="C955" s="183"/>
      <c r="D955" s="184"/>
      <c r="E955" s="185"/>
      <c r="F955" s="186"/>
      <c r="G955" s="290"/>
      <c r="H955" s="312"/>
      <c r="I955" s="187"/>
      <c r="J955" s="188"/>
      <c r="K955" s="189"/>
      <c r="L955" s="190"/>
      <c r="M955" s="191"/>
    </row>
    <row r="956" spans="3:13" x14ac:dyDescent="0.2">
      <c r="C956" s="183"/>
      <c r="D956" s="184"/>
      <c r="E956" s="185"/>
      <c r="F956" s="186"/>
      <c r="G956" s="290"/>
      <c r="H956" s="312"/>
      <c r="I956" s="187"/>
      <c r="J956" s="188"/>
      <c r="K956" s="189"/>
      <c r="L956" s="190"/>
      <c r="M956" s="191"/>
    </row>
    <row r="957" spans="3:13" x14ac:dyDescent="0.2">
      <c r="C957" s="183"/>
      <c r="D957" s="184"/>
      <c r="E957" s="185"/>
      <c r="F957" s="186"/>
      <c r="G957" s="290"/>
      <c r="H957" s="312"/>
      <c r="I957" s="187"/>
      <c r="J957" s="188"/>
      <c r="K957" s="189"/>
      <c r="L957" s="190"/>
      <c r="M957" s="193"/>
    </row>
    <row r="958" spans="3:13" x14ac:dyDescent="0.2">
      <c r="C958" s="183"/>
      <c r="D958" s="184"/>
      <c r="E958" s="185"/>
      <c r="F958" s="186"/>
      <c r="G958" s="290"/>
      <c r="H958" s="312"/>
      <c r="I958" s="187"/>
      <c r="J958" s="188"/>
      <c r="K958" s="189"/>
      <c r="L958" s="190"/>
      <c r="M958" s="193"/>
    </row>
    <row r="959" spans="3:13" x14ac:dyDescent="0.2">
      <c r="C959" s="183"/>
      <c r="D959" s="184"/>
      <c r="E959" s="185"/>
      <c r="F959" s="186"/>
      <c r="G959" s="290"/>
      <c r="H959" s="312"/>
      <c r="I959" s="187"/>
      <c r="J959" s="188"/>
      <c r="K959" s="189"/>
      <c r="L959" s="190"/>
      <c r="M959" s="191"/>
    </row>
    <row r="960" spans="3:13" x14ac:dyDescent="0.2">
      <c r="C960" s="183"/>
      <c r="D960" s="184"/>
      <c r="E960" s="185"/>
      <c r="F960" s="186"/>
      <c r="G960" s="290"/>
      <c r="H960" s="312"/>
      <c r="I960" s="187"/>
      <c r="J960" s="188"/>
      <c r="K960" s="189"/>
      <c r="L960" s="190"/>
      <c r="M960" s="193"/>
    </row>
    <row r="961" spans="3:13" x14ac:dyDescent="0.2">
      <c r="C961" s="183"/>
      <c r="D961" s="184"/>
      <c r="E961" s="185"/>
      <c r="F961" s="186"/>
      <c r="G961" s="290"/>
      <c r="H961" s="312"/>
      <c r="I961" s="187"/>
      <c r="J961" s="188"/>
      <c r="K961" s="189"/>
      <c r="L961" s="190"/>
      <c r="M961" s="194"/>
    </row>
    <row r="962" spans="3:13" x14ac:dyDescent="0.2">
      <c r="C962" s="183"/>
      <c r="D962" s="184"/>
      <c r="E962" s="185"/>
      <c r="F962" s="186"/>
      <c r="G962" s="290"/>
      <c r="H962" s="312"/>
      <c r="I962" s="187"/>
      <c r="J962" s="188"/>
      <c r="K962" s="189"/>
      <c r="L962" s="190"/>
      <c r="M962" s="193"/>
    </row>
    <row r="963" spans="3:13" x14ac:dyDescent="0.2">
      <c r="C963" s="183"/>
      <c r="D963" s="184"/>
      <c r="E963" s="185"/>
      <c r="F963" s="186"/>
      <c r="G963" s="290"/>
      <c r="H963" s="312"/>
      <c r="I963" s="187"/>
      <c r="J963" s="188"/>
      <c r="K963" s="189"/>
      <c r="L963" s="190"/>
      <c r="M963" s="193"/>
    </row>
    <row r="964" spans="3:13" x14ac:dyDescent="0.2">
      <c r="C964" s="183"/>
      <c r="D964" s="184"/>
      <c r="E964" s="185"/>
      <c r="F964" s="186"/>
      <c r="G964" s="290"/>
      <c r="H964" s="312"/>
      <c r="I964" s="187"/>
      <c r="J964" s="188"/>
      <c r="K964" s="189"/>
      <c r="L964" s="190"/>
      <c r="M964" s="191"/>
    </row>
    <row r="965" spans="3:13" x14ac:dyDescent="0.2">
      <c r="C965" s="183"/>
      <c r="D965" s="184"/>
      <c r="E965" s="185"/>
      <c r="F965" s="186"/>
      <c r="G965" s="290"/>
      <c r="H965" s="312"/>
      <c r="I965" s="187"/>
      <c r="J965" s="188"/>
      <c r="K965" s="189"/>
      <c r="L965" s="190"/>
      <c r="M965" s="191"/>
    </row>
    <row r="966" spans="3:13" x14ac:dyDescent="0.2">
      <c r="C966" s="183"/>
      <c r="D966" s="184"/>
      <c r="E966" s="185"/>
      <c r="F966" s="186"/>
      <c r="G966" s="290"/>
      <c r="H966" s="312"/>
      <c r="I966" s="187"/>
      <c r="J966" s="188"/>
      <c r="K966" s="189"/>
      <c r="L966" s="190"/>
      <c r="M966" s="191"/>
    </row>
    <row r="967" spans="3:13" x14ac:dyDescent="0.2">
      <c r="C967" s="183"/>
      <c r="D967" s="184"/>
      <c r="E967" s="185"/>
      <c r="F967" s="186"/>
      <c r="G967" s="290"/>
      <c r="H967" s="312"/>
      <c r="I967" s="187"/>
      <c r="J967" s="188"/>
      <c r="K967" s="189"/>
      <c r="L967" s="190"/>
      <c r="M967" s="191"/>
    </row>
    <row r="968" spans="3:13" x14ac:dyDescent="0.2">
      <c r="C968" s="195"/>
      <c r="D968" s="196"/>
      <c r="E968" s="197"/>
      <c r="F968" s="198"/>
      <c r="G968" s="292"/>
      <c r="H968" s="314"/>
      <c r="I968" s="199"/>
      <c r="J968" s="25"/>
      <c r="K968" s="26"/>
      <c r="L968" s="27"/>
    </row>
    <row r="969" spans="3:13" x14ac:dyDescent="0.2">
      <c r="C969" s="200"/>
      <c r="D969" s="201"/>
      <c r="E969" s="202"/>
      <c r="F969" s="203"/>
      <c r="G969" s="293"/>
      <c r="H969" s="315"/>
      <c r="I969" s="204"/>
      <c r="J969" s="205"/>
      <c r="K969" s="206"/>
      <c r="L969" s="207"/>
    </row>
    <row r="970" spans="3:13" x14ac:dyDescent="0.2">
      <c r="C970" s="200"/>
      <c r="D970" s="201"/>
      <c r="E970" s="202"/>
      <c r="F970" s="203"/>
      <c r="G970" s="293"/>
      <c r="H970" s="315"/>
      <c r="I970" s="204"/>
      <c r="J970" s="205"/>
      <c r="K970" s="206"/>
      <c r="L970" s="207"/>
    </row>
    <row r="971" spans="3:13" x14ac:dyDescent="0.2">
      <c r="C971" s="208"/>
      <c r="D971" s="209"/>
      <c r="E971" s="210"/>
      <c r="F971" s="211"/>
      <c r="G971" s="294"/>
      <c r="H971" s="316"/>
      <c r="I971" s="212"/>
      <c r="J971" s="28"/>
      <c r="K971" s="29"/>
      <c r="L971" s="30"/>
    </row>
    <row r="972" spans="3:13" x14ac:dyDescent="0.2">
      <c r="C972" s="200"/>
      <c r="D972" s="201"/>
      <c r="E972" s="202"/>
      <c r="F972" s="203"/>
      <c r="G972" s="293"/>
      <c r="H972" s="315"/>
      <c r="I972" s="204"/>
      <c r="J972" s="205"/>
      <c r="K972" s="206"/>
      <c r="L972" s="207"/>
    </row>
    <row r="973" spans="3:13" x14ac:dyDescent="0.2">
      <c r="C973" s="200"/>
      <c r="D973" s="201"/>
      <c r="E973" s="202"/>
      <c r="F973" s="203"/>
      <c r="G973" s="293"/>
      <c r="H973" s="315"/>
      <c r="I973" s="204"/>
      <c r="J973" s="205"/>
      <c r="K973" s="206"/>
      <c r="L973" s="207"/>
    </row>
    <row r="974" spans="3:13" x14ac:dyDescent="0.2">
      <c r="C974" s="200"/>
      <c r="D974" s="201"/>
      <c r="E974" s="202"/>
      <c r="F974" s="203"/>
      <c r="G974" s="293"/>
      <c r="H974" s="315"/>
      <c r="I974" s="204"/>
      <c r="J974" s="205"/>
      <c r="K974" s="206"/>
      <c r="L974" s="207"/>
    </row>
    <row r="975" spans="3:13" x14ac:dyDescent="0.2">
      <c r="C975" s="200"/>
      <c r="D975" s="201"/>
      <c r="E975" s="202"/>
      <c r="F975" s="203"/>
      <c r="G975" s="293"/>
      <c r="H975" s="315"/>
      <c r="I975" s="204"/>
      <c r="J975" s="205"/>
      <c r="K975" s="206"/>
      <c r="L975" s="207"/>
    </row>
    <row r="976" spans="3:13" x14ac:dyDescent="0.2">
      <c r="C976" s="200"/>
      <c r="D976" s="201"/>
      <c r="E976" s="202"/>
      <c r="F976" s="203"/>
      <c r="G976" s="293"/>
      <c r="H976" s="315"/>
      <c r="I976" s="204"/>
      <c r="J976" s="205"/>
      <c r="K976" s="206"/>
      <c r="L976" s="207"/>
    </row>
    <row r="977" spans="3:13" x14ac:dyDescent="0.2">
      <c r="C977" s="200"/>
      <c r="D977" s="201"/>
      <c r="E977" s="202"/>
      <c r="F977" s="203"/>
      <c r="G977" s="293"/>
      <c r="H977" s="315"/>
      <c r="I977" s="204"/>
      <c r="J977" s="205"/>
      <c r="K977" s="206"/>
      <c r="L977" s="207"/>
    </row>
    <row r="978" spans="3:13" x14ac:dyDescent="0.2">
      <c r="C978" s="200"/>
      <c r="D978" s="201"/>
      <c r="E978" s="202"/>
      <c r="F978" s="203"/>
      <c r="G978" s="293"/>
      <c r="H978" s="315"/>
      <c r="I978" s="204"/>
      <c r="J978" s="205"/>
      <c r="K978" s="206"/>
      <c r="L978" s="207"/>
    </row>
    <row r="979" spans="3:13" x14ac:dyDescent="0.2">
      <c r="C979" s="200"/>
      <c r="D979" s="201"/>
      <c r="E979" s="202"/>
      <c r="F979" s="203"/>
      <c r="G979" s="293"/>
      <c r="H979" s="315"/>
      <c r="I979" s="204"/>
      <c r="J979" s="205"/>
      <c r="K979" s="206"/>
      <c r="L979" s="207"/>
    </row>
    <row r="980" spans="3:13" x14ac:dyDescent="0.2">
      <c r="C980" s="200"/>
      <c r="D980" s="201"/>
      <c r="E980" s="202"/>
      <c r="F980" s="203"/>
      <c r="G980" s="293"/>
      <c r="H980" s="315"/>
      <c r="I980" s="204"/>
      <c r="J980" s="205"/>
      <c r="K980" s="206"/>
      <c r="L980" s="207"/>
    </row>
    <row r="981" spans="3:13" x14ac:dyDescent="0.2">
      <c r="C981" s="200"/>
      <c r="D981" s="201"/>
      <c r="E981" s="202"/>
      <c r="F981" s="203"/>
      <c r="G981" s="293"/>
      <c r="H981" s="315"/>
      <c r="I981" s="204"/>
      <c r="J981" s="205"/>
      <c r="K981" s="206"/>
      <c r="L981" s="207"/>
    </row>
    <row r="982" spans="3:13" x14ac:dyDescent="0.2">
      <c r="C982" s="195"/>
      <c r="D982" s="196"/>
      <c r="E982" s="197"/>
      <c r="F982" s="198"/>
      <c r="G982" s="292"/>
      <c r="H982" s="314"/>
      <c r="I982" s="199"/>
      <c r="J982" s="25"/>
      <c r="K982" s="26"/>
      <c r="L982" s="27"/>
    </row>
    <row r="983" spans="3:13" x14ac:dyDescent="0.2">
      <c r="C983" s="195"/>
      <c r="D983" s="196"/>
      <c r="E983" s="197"/>
      <c r="F983" s="198"/>
      <c r="G983" s="292"/>
      <c r="H983" s="314"/>
      <c r="I983" s="199"/>
      <c r="J983" s="25"/>
      <c r="K983" s="26"/>
      <c r="L983" s="27"/>
    </row>
    <row r="984" spans="3:13" x14ac:dyDescent="0.2">
      <c r="C984" s="195"/>
      <c r="D984" s="196"/>
      <c r="E984" s="197"/>
      <c r="F984" s="198"/>
      <c r="G984" s="292"/>
      <c r="H984" s="314"/>
      <c r="I984" s="199"/>
      <c r="J984" s="25"/>
      <c r="K984" s="26"/>
      <c r="L984" s="27"/>
    </row>
    <row r="985" spans="3:13" x14ac:dyDescent="0.2">
      <c r="C985" s="195"/>
      <c r="D985" s="196"/>
      <c r="E985" s="197"/>
      <c r="F985" s="198"/>
      <c r="G985" s="292"/>
      <c r="H985" s="314"/>
      <c r="I985" s="199"/>
      <c r="J985" s="25"/>
      <c r="K985" s="26"/>
      <c r="L985" s="27"/>
    </row>
    <row r="986" spans="3:13" x14ac:dyDescent="0.2">
      <c r="C986" s="195"/>
      <c r="D986" s="196"/>
      <c r="E986" s="197"/>
      <c r="F986" s="198"/>
      <c r="G986" s="292"/>
      <c r="H986" s="314"/>
      <c r="I986" s="199"/>
      <c r="J986" s="25"/>
      <c r="K986" s="26"/>
      <c r="L986" s="27"/>
    </row>
    <row r="987" spans="3:13" x14ac:dyDescent="0.2">
      <c r="C987" s="195"/>
      <c r="D987" s="196"/>
      <c r="E987" s="197"/>
      <c r="F987" s="198"/>
      <c r="G987" s="292"/>
      <c r="H987" s="314"/>
      <c r="I987" s="199"/>
      <c r="J987" s="25"/>
      <c r="K987" s="26"/>
      <c r="L987" s="27"/>
    </row>
    <row r="988" spans="3:13" x14ac:dyDescent="0.2">
      <c r="C988" s="195"/>
      <c r="D988" s="196"/>
      <c r="E988" s="197"/>
      <c r="F988" s="198"/>
      <c r="G988" s="292"/>
      <c r="H988" s="314"/>
      <c r="I988" s="199"/>
      <c r="J988" s="25"/>
      <c r="K988" s="26"/>
      <c r="L988" s="27"/>
    </row>
    <row r="989" spans="3:13" x14ac:dyDescent="0.2">
      <c r="C989" s="195"/>
      <c r="D989" s="196"/>
      <c r="E989" s="197"/>
      <c r="F989" s="198"/>
      <c r="G989" s="292"/>
      <c r="H989" s="314"/>
      <c r="I989" s="199"/>
      <c r="J989" s="25"/>
      <c r="K989" s="26"/>
      <c r="L989" s="27"/>
    </row>
    <row r="990" spans="3:13" x14ac:dyDescent="0.2">
      <c r="C990" s="195"/>
      <c r="D990" s="196"/>
      <c r="E990" s="197"/>
      <c r="F990" s="198"/>
      <c r="G990" s="292"/>
      <c r="H990" s="314"/>
      <c r="I990" s="199"/>
      <c r="J990" s="25"/>
      <c r="K990" s="26"/>
      <c r="L990" s="27"/>
    </row>
    <row r="991" spans="3:13" x14ac:dyDescent="0.2">
      <c r="C991" s="213"/>
      <c r="D991" s="214"/>
      <c r="E991" s="87"/>
      <c r="F991" s="80"/>
      <c r="G991" s="276"/>
      <c r="H991" s="302"/>
      <c r="I991" s="81"/>
      <c r="J991" s="16"/>
      <c r="K991" s="17"/>
      <c r="L991" s="31"/>
      <c r="M991" s="32"/>
    </row>
    <row r="992" spans="3:13" x14ac:dyDescent="0.2">
      <c r="C992" s="215"/>
      <c r="D992" s="216"/>
      <c r="E992" s="202"/>
      <c r="F992" s="203"/>
      <c r="G992" s="293"/>
      <c r="H992" s="315"/>
      <c r="I992" s="217"/>
      <c r="J992" s="218"/>
      <c r="K992" s="219"/>
      <c r="L992" s="220"/>
      <c r="M992" s="88"/>
    </row>
    <row r="993" spans="3:13" x14ac:dyDescent="0.2">
      <c r="C993" s="215"/>
      <c r="D993" s="216"/>
      <c r="E993" s="202"/>
      <c r="F993" s="203"/>
      <c r="G993" s="293"/>
      <c r="H993" s="315"/>
      <c r="I993" s="217"/>
      <c r="J993" s="218"/>
      <c r="K993" s="219"/>
      <c r="L993" s="220"/>
      <c r="M993" s="88"/>
    </row>
    <row r="994" spans="3:13" x14ac:dyDescent="0.2">
      <c r="C994" s="215"/>
      <c r="D994" s="216"/>
      <c r="E994" s="202"/>
      <c r="F994" s="203"/>
      <c r="G994" s="293"/>
      <c r="H994" s="315"/>
      <c r="I994" s="217"/>
      <c r="J994" s="218"/>
      <c r="K994" s="219"/>
      <c r="L994" s="220"/>
      <c r="M994" s="88"/>
    </row>
    <row r="995" spans="3:13" x14ac:dyDescent="0.2">
      <c r="C995" s="215"/>
      <c r="D995" s="216"/>
      <c r="E995" s="202"/>
      <c r="F995" s="203"/>
      <c r="G995" s="293"/>
      <c r="H995" s="315"/>
      <c r="I995" s="217"/>
      <c r="J995" s="218"/>
      <c r="K995" s="219"/>
      <c r="L995" s="220"/>
      <c r="M995" s="88"/>
    </row>
    <row r="996" spans="3:13" x14ac:dyDescent="0.2">
      <c r="C996" s="215"/>
      <c r="D996" s="216"/>
      <c r="E996" s="202"/>
      <c r="F996" s="203"/>
      <c r="G996" s="293"/>
      <c r="H996" s="315"/>
      <c r="I996" s="217"/>
      <c r="J996" s="218"/>
      <c r="K996" s="219"/>
      <c r="L996" s="220"/>
      <c r="M996" s="194"/>
    </row>
    <row r="997" spans="3:13" x14ac:dyDescent="0.2">
      <c r="C997" s="215"/>
      <c r="D997" s="216"/>
      <c r="E997" s="202"/>
      <c r="F997" s="203"/>
      <c r="G997" s="293"/>
      <c r="H997" s="315"/>
      <c r="I997" s="217"/>
      <c r="J997" s="218"/>
      <c r="K997" s="219"/>
      <c r="L997" s="220"/>
      <c r="M997" s="88"/>
    </row>
    <row r="998" spans="3:13" x14ac:dyDescent="0.2">
      <c r="C998" s="215"/>
      <c r="D998" s="216"/>
      <c r="E998" s="202"/>
      <c r="F998" s="203"/>
      <c r="G998" s="293"/>
      <c r="H998" s="315"/>
      <c r="I998" s="217"/>
      <c r="J998" s="218"/>
      <c r="K998" s="219"/>
      <c r="L998" s="220"/>
      <c r="M998" s="88"/>
    </row>
    <row r="999" spans="3:13" x14ac:dyDescent="0.2">
      <c r="C999" s="215"/>
      <c r="D999" s="216"/>
      <c r="E999" s="202"/>
      <c r="F999" s="203"/>
      <c r="G999" s="293"/>
      <c r="H999" s="315"/>
      <c r="I999" s="217"/>
      <c r="J999" s="218"/>
      <c r="K999" s="219"/>
      <c r="L999" s="220"/>
      <c r="M999" s="88"/>
    </row>
    <row r="1000" spans="3:13" x14ac:dyDescent="0.2">
      <c r="C1000" s="215"/>
      <c r="D1000" s="216"/>
      <c r="E1000" s="202"/>
      <c r="F1000" s="203"/>
      <c r="G1000" s="293"/>
      <c r="H1000" s="315"/>
      <c r="I1000" s="217"/>
      <c r="J1000" s="218"/>
      <c r="K1000" s="219"/>
      <c r="L1000" s="220"/>
      <c r="M1000" s="88"/>
    </row>
    <row r="1001" spans="3:13" x14ac:dyDescent="0.2">
      <c r="C1001" s="215"/>
      <c r="D1001" s="216"/>
      <c r="E1001" s="202"/>
      <c r="F1001" s="203"/>
      <c r="G1001" s="293"/>
      <c r="H1001" s="315"/>
      <c r="I1001" s="217"/>
      <c r="J1001" s="218"/>
      <c r="K1001" s="219"/>
      <c r="L1001" s="220"/>
      <c r="M1001" s="88"/>
    </row>
    <row r="1002" spans="3:13" x14ac:dyDescent="0.2">
      <c r="C1002" s="215"/>
      <c r="D1002" s="216"/>
      <c r="E1002" s="202"/>
      <c r="F1002" s="203"/>
      <c r="G1002" s="293"/>
      <c r="H1002" s="315"/>
      <c r="I1002" s="217"/>
      <c r="J1002" s="218"/>
      <c r="K1002" s="219"/>
      <c r="L1002" s="220"/>
      <c r="M1002" s="88"/>
    </row>
    <row r="1003" spans="3:13" x14ac:dyDescent="0.2">
      <c r="C1003" s="215"/>
      <c r="D1003" s="216"/>
      <c r="E1003" s="202"/>
      <c r="F1003" s="203"/>
      <c r="G1003" s="293"/>
      <c r="H1003" s="315"/>
      <c r="I1003" s="217"/>
      <c r="J1003" s="218"/>
      <c r="K1003" s="219"/>
      <c r="L1003" s="220"/>
      <c r="M1003" s="88"/>
    </row>
    <row r="1004" spans="3:13" x14ac:dyDescent="0.2">
      <c r="C1004" s="221"/>
      <c r="D1004" s="222"/>
      <c r="E1004" s="223"/>
      <c r="F1004" s="224"/>
      <c r="G1004" s="295"/>
      <c r="H1004" s="317"/>
      <c r="I1004" s="225"/>
      <c r="J1004" s="33"/>
      <c r="K1004" s="34"/>
      <c r="L1004" s="35"/>
      <c r="M1004" s="36"/>
    </row>
    <row r="1005" spans="3:13" x14ac:dyDescent="0.2">
      <c r="C1005" s="221"/>
      <c r="D1005" s="222"/>
      <c r="E1005" s="223"/>
      <c r="F1005" s="224"/>
      <c r="G1005" s="295"/>
      <c r="H1005" s="317"/>
      <c r="I1005" s="225"/>
      <c r="J1005" s="33"/>
      <c r="K1005" s="34"/>
      <c r="L1005" s="35"/>
      <c r="M1005" s="36"/>
    </row>
    <row r="1006" spans="3:13" x14ac:dyDescent="0.2">
      <c r="C1006" s="221"/>
      <c r="D1006" s="222"/>
      <c r="E1006" s="223"/>
      <c r="F1006" s="224"/>
      <c r="G1006" s="295"/>
      <c r="H1006" s="317"/>
      <c r="I1006" s="225"/>
      <c r="J1006" s="33"/>
      <c r="K1006" s="34"/>
      <c r="L1006" s="35"/>
      <c r="M1006" s="36"/>
    </row>
    <row r="1007" spans="3:13" x14ac:dyDescent="0.2">
      <c r="C1007" s="221"/>
      <c r="D1007" s="222"/>
      <c r="E1007" s="223"/>
      <c r="F1007" s="224"/>
      <c r="G1007" s="295"/>
      <c r="H1007" s="317"/>
      <c r="I1007" s="225"/>
      <c r="J1007" s="33"/>
      <c r="K1007" s="34"/>
      <c r="L1007" s="35"/>
      <c r="M1007" s="36"/>
    </row>
    <row r="1008" spans="3:13" x14ac:dyDescent="0.2">
      <c r="C1008" s="221"/>
      <c r="D1008" s="222"/>
      <c r="E1008" s="223"/>
      <c r="F1008" s="224"/>
      <c r="G1008" s="295"/>
      <c r="H1008" s="317"/>
      <c r="I1008" s="225"/>
      <c r="J1008" s="33"/>
      <c r="K1008" s="34"/>
      <c r="L1008" s="35"/>
      <c r="M1008" s="36"/>
    </row>
    <row r="1009" spans="3:13" x14ac:dyDescent="0.2">
      <c r="C1009" s="221"/>
      <c r="D1009" s="222"/>
      <c r="E1009" s="223"/>
      <c r="F1009" s="224"/>
      <c r="G1009" s="295"/>
      <c r="H1009" s="317"/>
      <c r="I1009" s="225"/>
      <c r="J1009" s="33"/>
      <c r="K1009" s="34"/>
      <c r="L1009" s="35"/>
      <c r="M1009" s="36"/>
    </row>
    <row r="1010" spans="3:13" x14ac:dyDescent="0.2">
      <c r="C1010" s="221"/>
      <c r="D1010" s="222"/>
      <c r="E1010" s="223"/>
      <c r="F1010" s="224"/>
      <c r="G1010" s="295"/>
      <c r="H1010" s="317"/>
      <c r="I1010" s="225"/>
      <c r="J1010" s="33"/>
      <c r="K1010" s="34"/>
      <c r="L1010" s="35"/>
      <c r="M1010" s="36"/>
    </row>
    <row r="1011" spans="3:13" x14ac:dyDescent="0.2">
      <c r="C1011" s="221"/>
      <c r="D1011" s="222"/>
      <c r="E1011" s="223"/>
      <c r="F1011" s="224"/>
      <c r="G1011" s="295"/>
      <c r="H1011" s="317"/>
      <c r="I1011" s="225"/>
      <c r="J1011" s="33"/>
      <c r="K1011" s="34"/>
      <c r="L1011" s="35"/>
      <c r="M1011" s="36"/>
    </row>
    <row r="1012" spans="3:13" x14ac:dyDescent="0.2">
      <c r="C1012" s="221"/>
      <c r="D1012" s="222"/>
      <c r="E1012" s="223"/>
      <c r="F1012" s="224"/>
      <c r="G1012" s="295"/>
      <c r="H1012" s="317"/>
      <c r="I1012" s="225"/>
      <c r="J1012" s="33"/>
      <c r="K1012" s="34"/>
      <c r="L1012" s="35"/>
      <c r="M1012" s="36"/>
    </row>
    <row r="1013" spans="3:13" x14ac:dyDescent="0.2">
      <c r="C1013" s="221"/>
      <c r="D1013" s="222"/>
      <c r="E1013" s="223"/>
      <c r="F1013" s="224"/>
      <c r="G1013" s="295"/>
      <c r="H1013" s="317"/>
      <c r="I1013" s="225"/>
      <c r="J1013" s="33"/>
      <c r="K1013" s="34"/>
      <c r="L1013" s="35"/>
      <c r="M1013" s="36"/>
    </row>
    <row r="1014" spans="3:13" x14ac:dyDescent="0.2">
      <c r="C1014" s="221"/>
      <c r="D1014" s="222"/>
      <c r="E1014" s="223"/>
      <c r="F1014" s="224"/>
      <c r="G1014" s="295"/>
      <c r="H1014" s="317"/>
      <c r="I1014" s="225"/>
      <c r="J1014" s="33"/>
      <c r="K1014" s="34"/>
      <c r="L1014" s="35"/>
      <c r="M1014" s="36"/>
    </row>
    <row r="1015" spans="3:13" x14ac:dyDescent="0.2">
      <c r="C1015" s="221"/>
      <c r="D1015" s="222"/>
      <c r="E1015" s="223"/>
      <c r="F1015" s="224"/>
      <c r="G1015" s="295"/>
      <c r="H1015" s="317"/>
      <c r="I1015" s="225"/>
      <c r="J1015" s="33"/>
      <c r="K1015" s="34"/>
      <c r="L1015" s="35"/>
      <c r="M1015" s="36"/>
    </row>
    <row r="1016" spans="3:13" x14ac:dyDescent="0.2">
      <c r="C1016" s="221"/>
      <c r="D1016" s="222"/>
      <c r="E1016" s="223"/>
      <c r="F1016" s="224"/>
      <c r="G1016" s="295"/>
      <c r="H1016" s="317"/>
      <c r="I1016" s="225"/>
      <c r="J1016" s="33"/>
      <c r="K1016" s="34"/>
      <c r="L1016" s="35"/>
      <c r="M1016" s="36"/>
    </row>
    <row r="1017" spans="3:13" x14ac:dyDescent="0.2">
      <c r="C1017" s="221"/>
      <c r="D1017" s="222"/>
      <c r="E1017" s="223"/>
      <c r="F1017" s="224"/>
      <c r="G1017" s="295"/>
      <c r="H1017" s="317"/>
      <c r="I1017" s="225"/>
      <c r="J1017" s="33"/>
      <c r="K1017" s="34"/>
      <c r="L1017" s="35"/>
      <c r="M1017" s="36"/>
    </row>
    <row r="1018" spans="3:13" x14ac:dyDescent="0.2">
      <c r="C1018" s="221"/>
      <c r="D1018" s="222"/>
      <c r="E1018" s="223"/>
      <c r="F1018" s="224"/>
      <c r="G1018" s="295"/>
      <c r="H1018" s="317"/>
      <c r="I1018" s="225"/>
      <c r="J1018" s="33"/>
      <c r="K1018" s="34"/>
      <c r="L1018" s="35"/>
      <c r="M1018" s="36"/>
    </row>
    <row r="1019" spans="3:13" x14ac:dyDescent="0.2">
      <c r="C1019" s="221"/>
      <c r="D1019" s="222"/>
      <c r="E1019" s="223"/>
      <c r="F1019" s="224"/>
      <c r="G1019" s="295"/>
      <c r="H1019" s="317"/>
      <c r="I1019" s="225"/>
      <c r="J1019" s="33"/>
      <c r="K1019" s="34"/>
      <c r="L1019" s="35"/>
      <c r="M1019" s="36"/>
    </row>
    <row r="1020" spans="3:13" x14ac:dyDescent="0.2">
      <c r="C1020" s="221"/>
      <c r="D1020" s="222"/>
      <c r="E1020" s="223"/>
      <c r="F1020" s="224"/>
      <c r="G1020" s="295"/>
      <c r="H1020" s="317"/>
      <c r="I1020" s="225"/>
      <c r="J1020" s="33"/>
      <c r="K1020" s="34"/>
      <c r="L1020" s="35"/>
      <c r="M1020" s="36"/>
    </row>
    <row r="1021" spans="3:13" x14ac:dyDescent="0.2">
      <c r="C1021" s="221"/>
      <c r="D1021" s="222"/>
      <c r="E1021" s="223"/>
      <c r="F1021" s="224"/>
      <c r="G1021" s="295"/>
      <c r="H1021" s="317"/>
      <c r="I1021" s="225"/>
      <c r="J1021" s="33"/>
      <c r="K1021" s="34"/>
      <c r="L1021" s="35"/>
      <c r="M1021" s="36"/>
    </row>
    <row r="1022" spans="3:13" x14ac:dyDescent="0.2">
      <c r="C1022" s="221"/>
      <c r="D1022" s="222"/>
      <c r="E1022" s="223"/>
      <c r="F1022" s="224"/>
      <c r="G1022" s="295"/>
      <c r="H1022" s="317"/>
      <c r="I1022" s="225"/>
      <c r="J1022" s="33"/>
      <c r="K1022" s="34"/>
      <c r="L1022" s="35"/>
      <c r="M1022" s="36"/>
    </row>
    <row r="1023" spans="3:13" x14ac:dyDescent="0.2">
      <c r="C1023" s="221"/>
      <c r="D1023" s="222"/>
      <c r="E1023" s="223"/>
      <c r="F1023" s="224"/>
      <c r="G1023" s="295"/>
      <c r="H1023" s="317"/>
      <c r="I1023" s="225"/>
      <c r="J1023" s="33"/>
      <c r="K1023" s="34"/>
      <c r="L1023" s="35"/>
      <c r="M1023" s="36"/>
    </row>
    <row r="1024" spans="3:13" x14ac:dyDescent="0.2">
      <c r="C1024" s="221"/>
      <c r="D1024" s="222"/>
      <c r="E1024" s="223"/>
      <c r="F1024" s="224"/>
      <c r="G1024" s="295"/>
      <c r="H1024" s="317"/>
      <c r="I1024" s="225"/>
      <c r="J1024" s="33"/>
      <c r="K1024" s="34"/>
      <c r="L1024" s="35"/>
      <c r="M1024" s="36"/>
    </row>
    <row r="1025" spans="3:13" x14ac:dyDescent="0.2">
      <c r="C1025" s="221"/>
      <c r="D1025" s="222"/>
      <c r="E1025" s="223"/>
      <c r="F1025" s="224"/>
      <c r="G1025" s="295"/>
      <c r="H1025" s="317"/>
      <c r="I1025" s="225"/>
      <c r="J1025" s="33"/>
      <c r="K1025" s="34"/>
      <c r="L1025" s="35"/>
      <c r="M1025" s="36"/>
    </row>
    <row r="1026" spans="3:13" x14ac:dyDescent="0.2">
      <c r="C1026" s="221"/>
      <c r="D1026" s="222"/>
      <c r="E1026" s="223"/>
      <c r="F1026" s="224"/>
      <c r="G1026" s="295"/>
      <c r="H1026" s="317"/>
      <c r="I1026" s="225"/>
      <c r="J1026" s="33"/>
      <c r="K1026" s="34"/>
      <c r="L1026" s="35"/>
      <c r="M1026" s="36"/>
    </row>
    <row r="1027" spans="3:13" x14ac:dyDescent="0.2">
      <c r="C1027" s="221"/>
      <c r="D1027" s="222"/>
      <c r="E1027" s="223"/>
      <c r="F1027" s="224"/>
      <c r="G1027" s="295"/>
      <c r="H1027" s="317"/>
      <c r="I1027" s="225"/>
      <c r="J1027" s="33"/>
      <c r="K1027" s="34"/>
      <c r="L1027" s="35"/>
      <c r="M1027" s="36"/>
    </row>
    <row r="1028" spans="3:13" x14ac:dyDescent="0.2">
      <c r="C1028" s="226"/>
      <c r="D1028" s="227"/>
      <c r="E1028" s="228"/>
      <c r="F1028" s="229"/>
      <c r="G1028" s="296"/>
      <c r="H1028" s="318"/>
      <c r="I1028" s="230"/>
      <c r="J1028" s="37"/>
      <c r="K1028" s="38"/>
      <c r="L1028" s="39"/>
      <c r="M1028" s="40"/>
    </row>
    <row r="1029" spans="3:13" x14ac:dyDescent="0.2">
      <c r="C1029" s="226"/>
      <c r="D1029" s="227"/>
      <c r="E1029" s="228"/>
      <c r="F1029" s="229"/>
      <c r="G1029" s="296"/>
      <c r="H1029" s="318"/>
      <c r="I1029" s="230"/>
      <c r="J1029" s="37"/>
      <c r="K1029" s="38"/>
      <c r="L1029" s="39"/>
      <c r="M1029" s="40"/>
    </row>
    <row r="1030" spans="3:13" x14ac:dyDescent="0.2">
      <c r="C1030" s="226"/>
      <c r="D1030" s="227"/>
      <c r="E1030" s="228"/>
      <c r="F1030" s="229"/>
      <c r="G1030" s="296"/>
      <c r="H1030" s="318"/>
      <c r="I1030" s="230"/>
      <c r="J1030" s="37"/>
      <c r="K1030" s="38"/>
      <c r="L1030" s="39"/>
      <c r="M1030" s="40"/>
    </row>
    <row r="1031" spans="3:13" x14ac:dyDescent="0.2">
      <c r="C1031" s="226"/>
      <c r="D1031" s="227"/>
      <c r="E1031" s="228"/>
      <c r="F1031" s="229"/>
      <c r="G1031" s="296"/>
      <c r="H1031" s="318"/>
      <c r="I1031" s="230"/>
      <c r="J1031" s="37"/>
      <c r="K1031" s="38"/>
      <c r="L1031" s="39"/>
      <c r="M1031" s="40"/>
    </row>
    <row r="1032" spans="3:13" x14ac:dyDescent="0.2">
      <c r="C1032" s="226"/>
      <c r="D1032" s="227"/>
      <c r="E1032" s="228"/>
      <c r="F1032" s="229"/>
      <c r="G1032" s="296"/>
      <c r="H1032" s="318"/>
      <c r="I1032" s="230"/>
      <c r="J1032" s="37"/>
      <c r="K1032" s="38"/>
      <c r="L1032" s="39"/>
      <c r="M1032" s="40"/>
    </row>
    <row r="1033" spans="3:13" x14ac:dyDescent="0.2">
      <c r="C1033" s="226"/>
      <c r="D1033" s="227"/>
      <c r="E1033" s="228"/>
      <c r="F1033" s="229"/>
      <c r="G1033" s="296"/>
      <c r="H1033" s="318"/>
      <c r="I1033" s="230"/>
      <c r="J1033" s="37"/>
      <c r="K1033" s="38"/>
      <c r="L1033" s="39"/>
      <c r="M1033" s="40"/>
    </row>
    <row r="1034" spans="3:13" x14ac:dyDescent="0.2">
      <c r="C1034" s="226"/>
      <c r="D1034" s="227"/>
      <c r="E1034" s="228"/>
      <c r="F1034" s="229"/>
      <c r="G1034" s="296"/>
      <c r="H1034" s="318"/>
      <c r="I1034" s="230"/>
      <c r="J1034" s="37"/>
      <c r="K1034" s="38"/>
      <c r="L1034" s="39"/>
      <c r="M1034" s="40"/>
    </row>
    <row r="1035" spans="3:13" x14ac:dyDescent="0.2">
      <c r="C1035" s="226"/>
      <c r="D1035" s="227"/>
      <c r="E1035" s="228"/>
      <c r="F1035" s="229"/>
      <c r="G1035" s="296"/>
      <c r="H1035" s="318"/>
      <c r="I1035" s="230"/>
      <c r="J1035" s="37"/>
      <c r="K1035" s="38"/>
      <c r="L1035" s="39"/>
      <c r="M1035" s="40"/>
    </row>
    <row r="1036" spans="3:13" x14ac:dyDescent="0.2">
      <c r="C1036" s="226"/>
      <c r="D1036" s="227"/>
      <c r="E1036" s="228"/>
      <c r="F1036" s="229"/>
      <c r="G1036" s="296"/>
      <c r="H1036" s="318"/>
      <c r="I1036" s="230"/>
      <c r="J1036" s="37"/>
      <c r="K1036" s="38"/>
      <c r="L1036" s="39"/>
      <c r="M1036" s="40"/>
    </row>
    <row r="1037" spans="3:13" x14ac:dyDescent="0.2">
      <c r="C1037" s="226"/>
      <c r="D1037" s="227"/>
      <c r="E1037" s="228"/>
      <c r="F1037" s="229"/>
      <c r="G1037" s="296"/>
      <c r="H1037" s="318"/>
      <c r="I1037" s="230"/>
      <c r="J1037" s="37"/>
      <c r="K1037" s="38"/>
      <c r="L1037" s="39"/>
      <c r="M1037" s="40"/>
    </row>
    <row r="1038" spans="3:13" x14ac:dyDescent="0.2">
      <c r="C1038" s="226"/>
      <c r="D1038" s="227"/>
      <c r="E1038" s="228"/>
      <c r="F1038" s="229"/>
      <c r="G1038" s="296"/>
      <c r="H1038" s="318"/>
      <c r="I1038" s="230"/>
      <c r="J1038" s="37"/>
      <c r="K1038" s="38"/>
      <c r="L1038" s="39"/>
      <c r="M1038" s="40"/>
    </row>
    <row r="1039" spans="3:13" x14ac:dyDescent="0.2">
      <c r="C1039" s="226"/>
      <c r="D1039" s="227"/>
      <c r="E1039" s="228"/>
      <c r="F1039" s="229"/>
      <c r="G1039" s="296"/>
      <c r="H1039" s="318"/>
      <c r="I1039" s="230"/>
      <c r="J1039" s="37"/>
      <c r="K1039" s="38"/>
      <c r="L1039" s="39"/>
      <c r="M1039" s="40"/>
    </row>
    <row r="1040" spans="3:13" x14ac:dyDescent="0.2">
      <c r="C1040" s="226"/>
      <c r="D1040" s="227"/>
      <c r="E1040" s="228"/>
      <c r="F1040" s="229"/>
      <c r="G1040" s="296"/>
      <c r="H1040" s="318"/>
      <c r="I1040" s="230"/>
      <c r="J1040" s="37"/>
      <c r="K1040" s="38"/>
      <c r="L1040" s="39"/>
      <c r="M1040" s="40"/>
    </row>
    <row r="1041" spans="3:13" x14ac:dyDescent="0.2">
      <c r="C1041" s="226"/>
      <c r="D1041" s="227"/>
      <c r="E1041" s="228"/>
      <c r="F1041" s="229"/>
      <c r="G1041" s="296"/>
      <c r="H1041" s="318"/>
      <c r="I1041" s="230"/>
      <c r="J1041" s="37"/>
      <c r="K1041" s="38"/>
      <c r="L1041" s="39"/>
      <c r="M1041" s="40"/>
    </row>
    <row r="1042" spans="3:13" x14ac:dyDescent="0.2">
      <c r="C1042" s="226"/>
      <c r="D1042" s="227"/>
      <c r="E1042" s="228"/>
      <c r="F1042" s="229"/>
      <c r="G1042" s="296"/>
      <c r="H1042" s="318"/>
      <c r="I1042" s="230"/>
      <c r="J1042" s="37"/>
      <c r="K1042" s="38"/>
      <c r="L1042" s="39"/>
      <c r="M1042" s="40"/>
    </row>
    <row r="1043" spans="3:13" x14ac:dyDescent="0.2">
      <c r="C1043" s="226"/>
      <c r="D1043" s="227"/>
      <c r="E1043" s="228"/>
      <c r="F1043" s="229"/>
      <c r="G1043" s="296"/>
      <c r="H1043" s="318"/>
      <c r="I1043" s="230"/>
      <c r="J1043" s="37"/>
      <c r="K1043" s="38"/>
      <c r="L1043" s="39"/>
      <c r="M1043" s="40"/>
    </row>
    <row r="1044" spans="3:13" x14ac:dyDescent="0.2">
      <c r="C1044" s="226"/>
      <c r="D1044" s="227"/>
      <c r="E1044" s="228"/>
      <c r="F1044" s="229"/>
      <c r="G1044" s="296"/>
      <c r="H1044" s="318"/>
      <c r="I1044" s="230"/>
      <c r="J1044" s="37"/>
      <c r="K1044" s="38"/>
      <c r="L1044" s="39"/>
      <c r="M1044" s="40"/>
    </row>
    <row r="1045" spans="3:13" x14ac:dyDescent="0.2">
      <c r="C1045" s="226"/>
      <c r="D1045" s="227"/>
      <c r="E1045" s="228"/>
      <c r="F1045" s="229"/>
      <c r="G1045" s="296"/>
      <c r="H1045" s="318"/>
      <c r="I1045" s="230"/>
      <c r="J1045" s="37"/>
      <c r="K1045" s="38"/>
      <c r="L1045" s="39"/>
      <c r="M1045" s="40"/>
    </row>
    <row r="1046" spans="3:13" x14ac:dyDescent="0.2">
      <c r="C1046" s="226"/>
      <c r="D1046" s="227"/>
      <c r="E1046" s="228"/>
      <c r="F1046" s="229"/>
      <c r="G1046" s="296"/>
      <c r="H1046" s="318"/>
      <c r="I1046" s="230"/>
      <c r="J1046" s="37"/>
      <c r="K1046" s="38"/>
      <c r="L1046" s="39"/>
      <c r="M1046" s="40"/>
    </row>
    <row r="1047" spans="3:13" x14ac:dyDescent="0.2">
      <c r="C1047" s="226"/>
      <c r="D1047" s="227"/>
      <c r="E1047" s="228"/>
      <c r="F1047" s="229"/>
      <c r="G1047" s="296"/>
      <c r="H1047" s="318"/>
      <c r="I1047" s="230"/>
      <c r="J1047" s="37"/>
      <c r="K1047" s="38"/>
      <c r="L1047" s="39"/>
      <c r="M1047" s="40"/>
    </row>
    <row r="1048" spans="3:13" x14ac:dyDescent="0.2">
      <c r="C1048" s="226"/>
      <c r="D1048" s="227"/>
      <c r="E1048" s="228"/>
      <c r="F1048" s="229"/>
      <c r="G1048" s="296"/>
      <c r="H1048" s="318"/>
      <c r="I1048" s="230"/>
      <c r="J1048" s="37"/>
      <c r="K1048" s="38"/>
      <c r="L1048" s="39"/>
      <c r="M1048" s="40"/>
    </row>
    <row r="1049" spans="3:13" x14ac:dyDescent="0.2">
      <c r="C1049" s="226"/>
      <c r="D1049" s="227"/>
      <c r="E1049" s="228"/>
      <c r="F1049" s="229"/>
      <c r="G1049" s="296"/>
      <c r="H1049" s="318"/>
      <c r="I1049" s="230"/>
      <c r="J1049" s="37"/>
      <c r="K1049" s="38"/>
      <c r="L1049" s="39"/>
      <c r="M1049" s="40"/>
    </row>
    <row r="1050" spans="3:13" x14ac:dyDescent="0.2">
      <c r="C1050" s="226"/>
      <c r="D1050" s="227"/>
      <c r="E1050" s="228"/>
      <c r="F1050" s="229"/>
      <c r="G1050" s="296"/>
      <c r="H1050" s="318"/>
      <c r="I1050" s="230"/>
      <c r="J1050" s="37"/>
      <c r="K1050" s="38"/>
      <c r="L1050" s="39"/>
      <c r="M1050" s="40"/>
    </row>
    <row r="1051" spans="3:13" x14ac:dyDescent="0.2">
      <c r="C1051" s="226"/>
      <c r="D1051" s="227"/>
      <c r="E1051" s="228"/>
      <c r="F1051" s="229"/>
      <c r="G1051" s="296"/>
      <c r="H1051" s="318"/>
      <c r="I1051" s="230"/>
      <c r="J1051" s="37"/>
      <c r="K1051" s="38"/>
      <c r="L1051" s="39"/>
      <c r="M1051" s="40"/>
    </row>
    <row r="1052" spans="3:13" x14ac:dyDescent="0.2">
      <c r="C1052" s="226"/>
      <c r="D1052" s="227"/>
      <c r="E1052" s="228"/>
      <c r="F1052" s="229"/>
      <c r="G1052" s="296"/>
      <c r="H1052" s="318"/>
      <c r="I1052" s="230"/>
      <c r="J1052" s="37"/>
      <c r="K1052" s="38"/>
      <c r="L1052" s="39"/>
      <c r="M1052" s="40"/>
    </row>
    <row r="1053" spans="3:13" x14ac:dyDescent="0.2">
      <c r="C1053" s="226"/>
      <c r="D1053" s="227"/>
      <c r="E1053" s="228"/>
      <c r="F1053" s="229"/>
      <c r="G1053" s="296"/>
      <c r="H1053" s="318"/>
      <c r="I1053" s="230"/>
      <c r="J1053" s="37"/>
      <c r="K1053" s="38"/>
      <c r="L1053" s="39"/>
      <c r="M1053" s="40"/>
    </row>
    <row r="1054" spans="3:13" x14ac:dyDescent="0.2">
      <c r="C1054" s="226"/>
      <c r="D1054" s="227"/>
      <c r="E1054" s="228"/>
      <c r="F1054" s="229"/>
      <c r="G1054" s="296"/>
      <c r="H1054" s="318"/>
      <c r="I1054" s="230"/>
      <c r="J1054" s="37"/>
      <c r="K1054" s="38"/>
      <c r="L1054" s="39"/>
      <c r="M1054" s="40"/>
    </row>
    <row r="1055" spans="3:13" x14ac:dyDescent="0.2">
      <c r="C1055" s="226"/>
      <c r="D1055" s="227"/>
      <c r="E1055" s="228"/>
      <c r="F1055" s="229"/>
      <c r="G1055" s="296"/>
      <c r="H1055" s="318"/>
      <c r="I1055" s="230"/>
      <c r="J1055" s="37"/>
      <c r="K1055" s="38"/>
      <c r="L1055" s="39"/>
      <c r="M1055" s="40"/>
    </row>
    <row r="1056" spans="3:13" x14ac:dyDescent="0.2">
      <c r="C1056" s="226"/>
      <c r="D1056" s="227"/>
      <c r="E1056" s="228"/>
      <c r="F1056" s="229"/>
      <c r="G1056" s="296"/>
      <c r="H1056" s="318"/>
      <c r="I1056" s="230"/>
      <c r="J1056" s="37"/>
      <c r="K1056" s="38"/>
      <c r="L1056" s="39"/>
      <c r="M1056" s="40"/>
    </row>
    <row r="1057" spans="3:13" x14ac:dyDescent="0.2">
      <c r="C1057" s="226"/>
      <c r="D1057" s="227"/>
      <c r="E1057" s="228"/>
      <c r="F1057" s="229"/>
      <c r="G1057" s="296"/>
      <c r="H1057" s="318"/>
      <c r="I1057" s="230"/>
      <c r="J1057" s="37"/>
      <c r="K1057" s="38"/>
      <c r="L1057" s="39"/>
      <c r="M1057" s="40"/>
    </row>
    <row r="1058" spans="3:13" x14ac:dyDescent="0.2">
      <c r="C1058" s="226"/>
      <c r="D1058" s="227"/>
      <c r="E1058" s="228"/>
      <c r="F1058" s="229"/>
      <c r="G1058" s="296"/>
      <c r="H1058" s="318"/>
      <c r="I1058" s="230"/>
      <c r="J1058" s="37"/>
      <c r="K1058" s="38"/>
      <c r="L1058" s="39"/>
      <c r="M1058" s="40"/>
    </row>
    <row r="1059" spans="3:13" x14ac:dyDescent="0.2">
      <c r="C1059" s="226"/>
      <c r="D1059" s="227"/>
      <c r="E1059" s="228"/>
      <c r="F1059" s="229"/>
      <c r="G1059" s="296"/>
      <c r="H1059" s="318"/>
      <c r="I1059" s="230"/>
      <c r="J1059" s="37"/>
      <c r="K1059" s="38"/>
      <c r="L1059" s="39"/>
      <c r="M1059" s="40"/>
    </row>
    <row r="1060" spans="3:13" x14ac:dyDescent="0.2">
      <c r="C1060" s="226"/>
      <c r="D1060" s="227"/>
      <c r="E1060" s="228"/>
      <c r="F1060" s="229"/>
      <c r="G1060" s="296"/>
      <c r="H1060" s="318"/>
      <c r="I1060" s="230"/>
      <c r="J1060" s="37"/>
      <c r="K1060" s="38"/>
      <c r="L1060" s="39"/>
      <c r="M1060" s="40"/>
    </row>
    <row r="1061" spans="3:13" x14ac:dyDescent="0.2">
      <c r="C1061" s="226"/>
      <c r="D1061" s="227"/>
      <c r="E1061" s="228"/>
      <c r="F1061" s="229"/>
      <c r="G1061" s="296"/>
      <c r="H1061" s="318"/>
      <c r="I1061" s="230"/>
      <c r="J1061" s="37"/>
      <c r="K1061" s="38"/>
      <c r="L1061" s="39"/>
      <c r="M1061" s="40"/>
    </row>
    <row r="1062" spans="3:13" x14ac:dyDescent="0.2">
      <c r="C1062" s="226"/>
      <c r="D1062" s="227"/>
      <c r="E1062" s="228"/>
      <c r="F1062" s="229"/>
      <c r="G1062" s="296"/>
      <c r="H1062" s="318"/>
      <c r="I1062" s="230"/>
      <c r="J1062" s="37"/>
      <c r="K1062" s="38"/>
      <c r="L1062" s="39"/>
      <c r="M1062" s="40"/>
    </row>
    <row r="1063" spans="3:13" x14ac:dyDescent="0.2">
      <c r="C1063" s="226"/>
      <c r="D1063" s="227"/>
      <c r="E1063" s="228"/>
      <c r="F1063" s="229"/>
      <c r="G1063" s="296"/>
      <c r="H1063" s="318"/>
      <c r="I1063" s="230"/>
      <c r="J1063" s="37"/>
      <c r="K1063" s="38"/>
      <c r="L1063" s="39"/>
      <c r="M1063" s="40"/>
    </row>
    <row r="1064" spans="3:13" x14ac:dyDescent="0.2">
      <c r="C1064" s="226"/>
      <c r="D1064" s="227"/>
      <c r="E1064" s="228"/>
      <c r="F1064" s="229"/>
      <c r="G1064" s="296"/>
      <c r="H1064" s="318"/>
      <c r="I1064" s="230"/>
      <c r="J1064" s="37"/>
      <c r="K1064" s="38"/>
      <c r="L1064" s="39"/>
      <c r="M1064" s="40"/>
    </row>
    <row r="1065" spans="3:13" x14ac:dyDescent="0.2">
      <c r="C1065" s="226"/>
      <c r="D1065" s="227"/>
      <c r="E1065" s="228"/>
      <c r="F1065" s="229"/>
      <c r="G1065" s="296"/>
      <c r="H1065" s="318"/>
      <c r="I1065" s="230"/>
      <c r="J1065" s="37"/>
      <c r="K1065" s="38"/>
      <c r="L1065" s="39"/>
      <c r="M1065" s="40"/>
    </row>
    <row r="1066" spans="3:13" x14ac:dyDescent="0.2">
      <c r="C1066" s="226"/>
      <c r="D1066" s="227"/>
      <c r="E1066" s="228"/>
      <c r="F1066" s="229"/>
      <c r="G1066" s="296"/>
      <c r="H1066" s="318"/>
      <c r="I1066" s="230"/>
      <c r="J1066" s="37"/>
      <c r="K1066" s="38"/>
      <c r="L1066" s="39"/>
      <c r="M1066" s="40"/>
    </row>
    <row r="1067" spans="3:13" x14ac:dyDescent="0.2">
      <c r="C1067" s="226"/>
      <c r="D1067" s="227"/>
      <c r="E1067" s="228"/>
      <c r="F1067" s="229"/>
      <c r="G1067" s="296"/>
      <c r="H1067" s="318"/>
      <c r="I1067" s="230"/>
      <c r="J1067" s="37"/>
      <c r="K1067" s="38"/>
      <c r="L1067" s="39"/>
      <c r="M1067" s="40"/>
    </row>
    <row r="1068" spans="3:13" x14ac:dyDescent="0.2">
      <c r="C1068" s="226"/>
      <c r="D1068" s="227"/>
      <c r="E1068" s="228"/>
      <c r="F1068" s="229"/>
      <c r="G1068" s="296"/>
      <c r="H1068" s="318"/>
      <c r="I1068" s="230"/>
      <c r="J1068" s="37"/>
      <c r="K1068" s="38"/>
      <c r="L1068" s="39"/>
      <c r="M1068" s="40"/>
    </row>
    <row r="1069" spans="3:13" x14ac:dyDescent="0.2">
      <c r="C1069" s="226"/>
      <c r="D1069" s="227"/>
      <c r="E1069" s="228"/>
      <c r="F1069" s="229"/>
      <c r="G1069" s="296"/>
      <c r="H1069" s="318"/>
      <c r="I1069" s="230"/>
      <c r="J1069" s="37"/>
      <c r="K1069" s="38"/>
      <c r="L1069" s="39"/>
      <c r="M1069" s="40"/>
    </row>
    <row r="1070" spans="3:13" x14ac:dyDescent="0.2">
      <c r="C1070" s="226"/>
      <c r="D1070" s="227"/>
      <c r="E1070" s="228"/>
      <c r="F1070" s="229"/>
      <c r="G1070" s="296"/>
      <c r="H1070" s="318"/>
      <c r="I1070" s="230"/>
      <c r="J1070" s="37"/>
      <c r="K1070" s="38"/>
      <c r="L1070" s="39"/>
      <c r="M1070" s="40"/>
    </row>
    <row r="1071" spans="3:13" x14ac:dyDescent="0.2">
      <c r="C1071" s="226"/>
      <c r="D1071" s="227"/>
      <c r="E1071" s="228"/>
      <c r="F1071" s="229"/>
      <c r="G1071" s="296"/>
      <c r="H1071" s="318"/>
      <c r="I1071" s="230"/>
      <c r="J1071" s="37"/>
      <c r="K1071" s="38"/>
      <c r="L1071" s="39"/>
      <c r="M1071" s="40"/>
    </row>
    <row r="1072" spans="3:13" x14ac:dyDescent="0.2">
      <c r="C1072" s="226"/>
      <c r="D1072" s="227"/>
      <c r="E1072" s="228"/>
      <c r="F1072" s="229"/>
      <c r="G1072" s="296"/>
      <c r="H1072" s="318"/>
      <c r="I1072" s="230"/>
      <c r="J1072" s="37"/>
      <c r="K1072" s="38"/>
      <c r="L1072" s="39"/>
      <c r="M1072" s="40"/>
    </row>
    <row r="1073" spans="3:13" x14ac:dyDescent="0.2">
      <c r="C1073" s="226"/>
      <c r="D1073" s="227"/>
      <c r="E1073" s="228"/>
      <c r="F1073" s="229"/>
      <c r="G1073" s="296"/>
      <c r="H1073" s="318"/>
      <c r="I1073" s="230"/>
      <c r="J1073" s="37"/>
      <c r="K1073" s="38"/>
      <c r="L1073" s="39"/>
      <c r="M1073" s="40"/>
    </row>
    <row r="1074" spans="3:13" x14ac:dyDescent="0.2">
      <c r="C1074" s="226"/>
      <c r="D1074" s="227"/>
      <c r="E1074" s="228"/>
      <c r="F1074" s="229"/>
      <c r="G1074" s="296"/>
      <c r="H1074" s="318"/>
      <c r="I1074" s="230"/>
      <c r="J1074" s="37"/>
      <c r="K1074" s="38"/>
      <c r="L1074" s="39"/>
      <c r="M1074" s="40"/>
    </row>
    <row r="1075" spans="3:13" x14ac:dyDescent="0.2">
      <c r="C1075" s="226"/>
      <c r="D1075" s="227"/>
      <c r="E1075" s="228"/>
      <c r="F1075" s="229"/>
      <c r="G1075" s="296"/>
      <c r="H1075" s="318"/>
      <c r="I1075" s="230"/>
      <c r="J1075" s="37"/>
      <c r="K1075" s="38"/>
      <c r="L1075" s="39"/>
      <c r="M1075" s="40"/>
    </row>
    <row r="1076" spans="3:13" x14ac:dyDescent="0.2">
      <c r="C1076" s="226"/>
      <c r="D1076" s="227"/>
      <c r="E1076" s="228"/>
      <c r="F1076" s="229"/>
      <c r="G1076" s="296"/>
      <c r="H1076" s="318"/>
      <c r="I1076" s="230"/>
      <c r="J1076" s="37"/>
      <c r="K1076" s="38"/>
      <c r="L1076" s="39"/>
      <c r="M1076" s="40"/>
    </row>
    <row r="1077" spans="3:13" x14ac:dyDescent="0.2">
      <c r="C1077" s="226"/>
      <c r="D1077" s="227"/>
      <c r="E1077" s="228"/>
      <c r="F1077" s="229"/>
      <c r="G1077" s="296"/>
      <c r="H1077" s="318"/>
      <c r="I1077" s="230"/>
      <c r="J1077" s="37"/>
      <c r="K1077" s="38"/>
      <c r="L1077" s="39"/>
      <c r="M1077" s="40"/>
    </row>
    <row r="1078" spans="3:13" x14ac:dyDescent="0.2">
      <c r="C1078" s="226"/>
      <c r="D1078" s="227"/>
      <c r="E1078" s="228"/>
      <c r="F1078" s="229"/>
      <c r="G1078" s="296"/>
      <c r="H1078" s="318"/>
      <c r="I1078" s="230"/>
      <c r="J1078" s="37"/>
      <c r="K1078" s="38"/>
      <c r="L1078" s="39"/>
      <c r="M1078" s="40"/>
    </row>
    <row r="1079" spans="3:13" x14ac:dyDescent="0.2">
      <c r="C1079" s="226"/>
      <c r="D1079" s="227"/>
      <c r="E1079" s="228"/>
      <c r="F1079" s="229"/>
      <c r="G1079" s="296"/>
      <c r="H1079" s="318"/>
      <c r="I1079" s="230"/>
      <c r="J1079" s="37"/>
      <c r="K1079" s="38"/>
      <c r="L1079" s="39"/>
      <c r="M1079" s="40"/>
    </row>
    <row r="1080" spans="3:13" x14ac:dyDescent="0.2">
      <c r="C1080" s="226"/>
      <c r="D1080" s="227"/>
      <c r="E1080" s="228"/>
      <c r="F1080" s="229"/>
      <c r="G1080" s="296"/>
      <c r="H1080" s="318"/>
      <c r="I1080" s="230"/>
      <c r="J1080" s="37"/>
      <c r="K1080" s="38"/>
      <c r="L1080" s="39"/>
      <c r="M1080" s="40"/>
    </row>
    <row r="1081" spans="3:13" x14ac:dyDescent="0.2">
      <c r="C1081" s="226"/>
      <c r="D1081" s="227"/>
      <c r="E1081" s="228"/>
      <c r="F1081" s="229"/>
      <c r="G1081" s="296"/>
      <c r="H1081" s="318"/>
      <c r="I1081" s="230"/>
      <c r="J1081" s="37"/>
      <c r="K1081" s="38"/>
      <c r="L1081" s="39"/>
      <c r="M1081" s="40"/>
    </row>
    <row r="1082" spans="3:13" x14ac:dyDescent="0.2">
      <c r="C1082" s="226"/>
      <c r="D1082" s="227"/>
      <c r="E1082" s="228"/>
      <c r="F1082" s="229"/>
      <c r="G1082" s="296"/>
      <c r="H1082" s="318"/>
      <c r="I1082" s="230"/>
      <c r="J1082" s="37"/>
      <c r="K1082" s="38"/>
      <c r="L1082" s="39"/>
      <c r="M1082" s="40"/>
    </row>
    <row r="1083" spans="3:13" x14ac:dyDescent="0.2">
      <c r="C1083" s="226"/>
      <c r="D1083" s="227"/>
      <c r="E1083" s="228"/>
      <c r="F1083" s="229"/>
      <c r="G1083" s="296"/>
      <c r="H1083" s="318"/>
      <c r="I1083" s="230"/>
      <c r="J1083" s="37"/>
      <c r="K1083" s="38"/>
      <c r="L1083" s="39"/>
      <c r="M1083" s="40"/>
    </row>
    <row r="1084" spans="3:13" x14ac:dyDescent="0.2">
      <c r="C1084" s="226"/>
      <c r="D1084" s="227"/>
      <c r="E1084" s="228"/>
      <c r="F1084" s="229"/>
      <c r="G1084" s="296"/>
      <c r="H1084" s="318"/>
      <c r="I1084" s="230"/>
      <c r="J1084" s="37"/>
      <c r="K1084" s="38"/>
      <c r="L1084" s="39"/>
      <c r="M1084" s="40"/>
    </row>
    <row r="1085" spans="3:13" x14ac:dyDescent="0.2">
      <c r="C1085" s="226"/>
      <c r="D1085" s="227"/>
      <c r="E1085" s="228"/>
      <c r="F1085" s="229"/>
      <c r="G1085" s="296"/>
      <c r="H1085" s="318"/>
      <c r="I1085" s="230"/>
      <c r="J1085" s="37"/>
      <c r="K1085" s="38"/>
      <c r="L1085" s="39"/>
      <c r="M1085" s="40"/>
    </row>
    <row r="1086" spans="3:13" x14ac:dyDescent="0.2">
      <c r="C1086" s="226"/>
      <c r="D1086" s="227"/>
      <c r="E1086" s="228"/>
      <c r="F1086" s="229"/>
      <c r="G1086" s="296"/>
      <c r="H1086" s="318"/>
      <c r="I1086" s="230"/>
      <c r="J1086" s="37"/>
      <c r="K1086" s="38"/>
      <c r="L1086" s="39"/>
      <c r="M1086" s="40"/>
    </row>
    <row r="1087" spans="3:13" x14ac:dyDescent="0.2">
      <c r="C1087" s="226"/>
      <c r="D1087" s="227"/>
      <c r="E1087" s="228"/>
      <c r="F1087" s="229"/>
      <c r="G1087" s="296"/>
      <c r="H1087" s="318"/>
      <c r="I1087" s="230"/>
      <c r="J1087" s="37"/>
      <c r="K1087" s="38"/>
      <c r="L1087" s="39"/>
      <c r="M1087" s="40"/>
    </row>
    <row r="1088" spans="3:13" x14ac:dyDescent="0.2">
      <c r="C1088" s="226"/>
      <c r="D1088" s="227"/>
      <c r="E1088" s="228"/>
      <c r="F1088" s="229"/>
      <c r="G1088" s="296"/>
      <c r="H1088" s="318"/>
      <c r="I1088" s="230"/>
      <c r="J1088" s="37"/>
      <c r="K1088" s="38"/>
      <c r="L1088" s="39"/>
      <c r="M1088" s="40"/>
    </row>
    <row r="1089" spans="3:13" x14ac:dyDescent="0.2">
      <c r="C1089" s="226"/>
      <c r="D1089" s="227"/>
      <c r="E1089" s="228"/>
      <c r="F1089" s="229"/>
      <c r="G1089" s="296"/>
      <c r="H1089" s="318"/>
      <c r="I1089" s="230"/>
      <c r="J1089" s="37"/>
      <c r="K1089" s="38"/>
      <c r="L1089" s="39"/>
      <c r="M1089" s="40"/>
    </row>
    <row r="1090" spans="3:13" x14ac:dyDescent="0.2">
      <c r="C1090" s="226"/>
      <c r="D1090" s="227"/>
      <c r="E1090" s="228"/>
      <c r="F1090" s="229"/>
      <c r="G1090" s="296"/>
      <c r="H1090" s="318"/>
      <c r="I1090" s="230"/>
      <c r="J1090" s="37"/>
      <c r="K1090" s="38"/>
      <c r="L1090" s="39"/>
      <c r="M1090" s="40"/>
    </row>
    <row r="1091" spans="3:13" x14ac:dyDescent="0.2">
      <c r="C1091" s="226"/>
      <c r="D1091" s="227"/>
      <c r="E1091" s="228"/>
      <c r="F1091" s="229"/>
      <c r="G1091" s="296"/>
      <c r="H1091" s="318"/>
      <c r="I1091" s="230"/>
      <c r="J1091" s="37"/>
      <c r="K1091" s="38"/>
      <c r="L1091" s="39"/>
      <c r="M1091" s="40"/>
    </row>
    <row r="1092" spans="3:13" x14ac:dyDescent="0.2">
      <c r="C1092" s="226"/>
      <c r="D1092" s="227"/>
      <c r="E1092" s="228"/>
      <c r="F1092" s="229"/>
      <c r="G1092" s="296"/>
      <c r="H1092" s="318"/>
      <c r="I1092" s="230"/>
      <c r="J1092" s="37"/>
      <c r="K1092" s="38"/>
      <c r="L1092" s="39"/>
      <c r="M1092" s="40"/>
    </row>
    <row r="1093" spans="3:13" x14ac:dyDescent="0.2">
      <c r="C1093" s="226"/>
      <c r="D1093" s="227"/>
      <c r="E1093" s="228"/>
      <c r="F1093" s="229"/>
      <c r="G1093" s="296"/>
      <c r="H1093" s="318"/>
      <c r="I1093" s="230"/>
      <c r="J1093" s="37"/>
      <c r="K1093" s="38"/>
      <c r="L1093" s="39"/>
      <c r="M1093" s="40"/>
    </row>
    <row r="1094" spans="3:13" x14ac:dyDescent="0.2">
      <c r="D1094" s="59"/>
    </row>
    <row r="1095" spans="3:13" x14ac:dyDescent="0.2">
      <c r="D1095" s="59"/>
    </row>
    <row r="1096" spans="3:13" x14ac:dyDescent="0.2">
      <c r="D1096" s="59"/>
    </row>
    <row r="1097" spans="3:13" x14ac:dyDescent="0.2">
      <c r="D1097" s="59"/>
    </row>
    <row r="1098" spans="3:13" x14ac:dyDescent="0.2">
      <c r="D1098" s="59"/>
    </row>
    <row r="1099" spans="3:13" x14ac:dyDescent="0.2">
      <c r="D1099" s="59"/>
    </row>
    <row r="1100" spans="3:13" x14ac:dyDescent="0.2">
      <c r="D1100" s="59"/>
    </row>
    <row r="1101" spans="3:13" x14ac:dyDescent="0.2">
      <c r="D1101" s="59"/>
    </row>
    <row r="1102" spans="3:13" x14ac:dyDescent="0.2">
      <c r="D1102" s="59"/>
    </row>
    <row r="1103" spans="3:13" x14ac:dyDescent="0.2">
      <c r="D1103" s="59"/>
    </row>
    <row r="1104" spans="3:13" x14ac:dyDescent="0.2">
      <c r="D1104" s="59"/>
    </row>
    <row r="1105" spans="3:13" x14ac:dyDescent="0.2">
      <c r="D1105" s="59"/>
    </row>
    <row r="1106" spans="3:13" x14ac:dyDescent="0.2">
      <c r="D1106" s="59"/>
    </row>
    <row r="1107" spans="3:13" x14ac:dyDescent="0.2">
      <c r="D1107" s="59"/>
    </row>
    <row r="1108" spans="3:13" x14ac:dyDescent="0.2">
      <c r="D1108" s="59"/>
    </row>
    <row r="1109" spans="3:13" x14ac:dyDescent="0.2">
      <c r="D1109" s="59"/>
    </row>
    <row r="1110" spans="3:13" x14ac:dyDescent="0.2">
      <c r="D1110" s="59"/>
    </row>
    <row r="1111" spans="3:13" x14ac:dyDescent="0.2">
      <c r="D1111" s="59"/>
    </row>
    <row r="1112" spans="3:13" x14ac:dyDescent="0.2">
      <c r="D1112" s="59"/>
    </row>
    <row r="1113" spans="3:13" x14ac:dyDescent="0.2">
      <c r="D1113" s="59"/>
    </row>
    <row r="1114" spans="3:13" x14ac:dyDescent="0.2">
      <c r="D1114" s="59"/>
    </row>
    <row r="1115" spans="3:13" x14ac:dyDescent="0.2">
      <c r="D1115" s="59"/>
    </row>
    <row r="1116" spans="3:13" x14ac:dyDescent="0.2">
      <c r="D1116" s="59"/>
    </row>
    <row r="1117" spans="3:13" x14ac:dyDescent="0.2">
      <c r="C1117" s="195"/>
      <c r="D1117" s="196"/>
      <c r="E1117" s="197"/>
      <c r="F1117" s="198"/>
      <c r="G1117" s="292"/>
      <c r="H1117" s="314"/>
      <c r="I1117" s="199"/>
      <c r="J1117" s="25"/>
      <c r="K1117" s="26"/>
      <c r="L1117" s="27"/>
      <c r="M1117" s="41"/>
    </row>
    <row r="1118" spans="3:13" x14ac:dyDescent="0.2">
      <c r="C1118" s="195"/>
      <c r="D1118" s="196"/>
      <c r="E1118" s="197"/>
      <c r="F1118" s="198"/>
      <c r="G1118" s="292"/>
      <c r="H1118" s="314"/>
      <c r="I1118" s="199"/>
      <c r="J1118" s="25"/>
      <c r="K1118" s="26"/>
      <c r="L1118" s="27"/>
      <c r="M1118" s="41"/>
    </row>
    <row r="1119" spans="3:13" x14ac:dyDescent="0.2">
      <c r="C1119" s="195"/>
      <c r="D1119" s="196"/>
      <c r="E1119" s="197"/>
      <c r="F1119" s="198"/>
      <c r="G1119" s="292"/>
      <c r="H1119" s="314"/>
      <c r="I1119" s="199"/>
      <c r="J1119" s="25"/>
      <c r="K1119" s="26"/>
      <c r="L1119" s="27"/>
      <c r="M1119" s="41"/>
    </row>
    <row r="1120" spans="3:13" x14ac:dyDescent="0.2">
      <c r="C1120" s="195"/>
      <c r="D1120" s="196"/>
      <c r="E1120" s="197"/>
      <c r="F1120" s="198"/>
      <c r="G1120" s="292"/>
      <c r="H1120" s="314"/>
      <c r="I1120" s="199"/>
      <c r="J1120" s="25"/>
      <c r="K1120" s="26"/>
      <c r="L1120" s="27"/>
      <c r="M1120" s="41"/>
    </row>
    <row r="1121" spans="3:13" x14ac:dyDescent="0.2">
      <c r="C1121" s="195"/>
      <c r="D1121" s="196"/>
      <c r="E1121" s="197"/>
      <c r="F1121" s="198"/>
      <c r="G1121" s="292"/>
      <c r="H1121" s="314"/>
      <c r="I1121" s="199"/>
      <c r="J1121" s="25"/>
      <c r="K1121" s="26"/>
      <c r="L1121" s="27"/>
      <c r="M1121" s="41"/>
    </row>
    <row r="1122" spans="3:13" x14ac:dyDescent="0.2">
      <c r="C1122" s="195"/>
      <c r="D1122" s="196"/>
      <c r="E1122" s="197"/>
      <c r="F1122" s="198"/>
      <c r="G1122" s="292"/>
      <c r="H1122" s="314"/>
      <c r="I1122" s="199"/>
      <c r="J1122" s="25"/>
      <c r="K1122" s="26"/>
      <c r="L1122" s="27"/>
      <c r="M1122" s="41"/>
    </row>
    <row r="1123" spans="3:13" x14ac:dyDescent="0.2">
      <c r="C1123" s="195"/>
      <c r="D1123" s="196"/>
      <c r="E1123" s="197"/>
      <c r="F1123" s="198"/>
      <c r="G1123" s="292"/>
      <c r="H1123" s="314"/>
      <c r="I1123" s="199"/>
      <c r="J1123" s="25"/>
      <c r="K1123" s="26"/>
      <c r="L1123" s="27"/>
      <c r="M1123" s="41"/>
    </row>
    <row r="1124" spans="3:13" x14ac:dyDescent="0.2">
      <c r="C1124" s="195"/>
      <c r="D1124" s="196"/>
      <c r="E1124" s="197"/>
      <c r="F1124" s="198"/>
      <c r="G1124" s="292"/>
      <c r="H1124" s="314"/>
      <c r="I1124" s="199"/>
      <c r="J1124" s="25"/>
      <c r="K1124" s="26"/>
      <c r="L1124" s="27"/>
      <c r="M1124" s="41"/>
    </row>
    <row r="1125" spans="3:13" x14ac:dyDescent="0.2">
      <c r="C1125" s="195"/>
      <c r="D1125" s="196"/>
      <c r="E1125" s="197"/>
      <c r="F1125" s="198"/>
      <c r="G1125" s="292"/>
      <c r="H1125" s="314"/>
      <c r="I1125" s="199"/>
      <c r="J1125" s="25"/>
      <c r="K1125" s="26"/>
      <c r="L1125" s="27"/>
      <c r="M1125" s="41"/>
    </row>
    <row r="1126" spans="3:13" x14ac:dyDescent="0.2">
      <c r="C1126" s="195"/>
      <c r="D1126" s="196"/>
      <c r="E1126" s="197"/>
      <c r="F1126" s="198"/>
      <c r="G1126" s="292"/>
      <c r="H1126" s="314"/>
      <c r="I1126" s="199"/>
      <c r="J1126" s="25"/>
      <c r="K1126" s="26"/>
      <c r="L1126" s="27"/>
      <c r="M1126" s="41"/>
    </row>
    <row r="1127" spans="3:13" x14ac:dyDescent="0.2">
      <c r="C1127" s="195"/>
      <c r="D1127" s="196"/>
      <c r="E1127" s="197"/>
      <c r="F1127" s="198"/>
      <c r="G1127" s="292"/>
      <c r="H1127" s="314"/>
      <c r="I1127" s="199"/>
      <c r="J1127" s="25"/>
      <c r="K1127" s="26"/>
      <c r="L1127" s="27"/>
      <c r="M1127" s="41"/>
    </row>
    <row r="1128" spans="3:13" x14ac:dyDescent="0.2">
      <c r="C1128" s="195"/>
      <c r="D1128" s="196"/>
      <c r="E1128" s="197"/>
      <c r="F1128" s="198"/>
      <c r="G1128" s="292"/>
      <c r="H1128" s="314"/>
      <c r="I1128" s="199"/>
      <c r="J1128" s="25"/>
      <c r="K1128" s="26"/>
      <c r="L1128" s="27"/>
      <c r="M1128" s="41"/>
    </row>
    <row r="1129" spans="3:13" x14ac:dyDescent="0.2">
      <c r="C1129" s="195"/>
      <c r="D1129" s="196"/>
      <c r="E1129" s="197"/>
      <c r="F1129" s="198"/>
      <c r="G1129" s="292"/>
      <c r="H1129" s="314"/>
      <c r="I1129" s="199"/>
      <c r="J1129" s="25"/>
      <c r="K1129" s="26"/>
      <c r="L1129" s="27"/>
      <c r="M1129" s="41"/>
    </row>
    <row r="1130" spans="3:13" x14ac:dyDescent="0.2">
      <c r="C1130" s="195"/>
      <c r="D1130" s="196"/>
      <c r="E1130" s="197"/>
      <c r="F1130" s="198"/>
      <c r="G1130" s="292"/>
      <c r="H1130" s="314"/>
      <c r="I1130" s="199"/>
      <c r="J1130" s="25"/>
      <c r="K1130" s="26"/>
      <c r="L1130" s="27"/>
      <c r="M1130" s="41"/>
    </row>
    <row r="1131" spans="3:13" x14ac:dyDescent="0.2">
      <c r="C1131" s="195"/>
      <c r="D1131" s="196"/>
      <c r="E1131" s="197"/>
      <c r="F1131" s="198"/>
      <c r="G1131" s="292"/>
      <c r="H1131" s="314"/>
      <c r="I1131" s="199"/>
      <c r="J1131" s="25"/>
      <c r="K1131" s="26"/>
      <c r="L1131" s="27"/>
      <c r="M1131" s="41"/>
    </row>
    <row r="1132" spans="3:13" x14ac:dyDescent="0.2">
      <c r="C1132" s="195"/>
      <c r="D1132" s="196"/>
      <c r="E1132" s="197"/>
      <c r="F1132" s="198"/>
      <c r="G1132" s="292"/>
      <c r="H1132" s="314"/>
      <c r="I1132" s="199"/>
      <c r="J1132" s="25"/>
      <c r="K1132" s="26"/>
      <c r="L1132" s="27"/>
      <c r="M1132" s="41"/>
    </row>
    <row r="1133" spans="3:13" x14ac:dyDescent="0.2">
      <c r="C1133" s="195"/>
      <c r="D1133" s="196"/>
      <c r="E1133" s="197"/>
      <c r="F1133" s="198"/>
      <c r="G1133" s="292"/>
      <c r="H1133" s="314"/>
      <c r="I1133" s="199"/>
      <c r="J1133" s="25"/>
      <c r="K1133" s="26"/>
      <c r="L1133" s="27"/>
      <c r="M1133" s="41"/>
    </row>
    <row r="1134" spans="3:13" x14ac:dyDescent="0.2">
      <c r="C1134" s="195"/>
      <c r="D1134" s="196"/>
      <c r="E1134" s="197"/>
      <c r="F1134" s="198"/>
      <c r="G1134" s="292"/>
      <c r="H1134" s="314"/>
      <c r="I1134" s="199"/>
      <c r="J1134" s="25"/>
      <c r="K1134" s="26"/>
      <c r="L1134" s="27"/>
      <c r="M1134" s="41"/>
    </row>
    <row r="1135" spans="3:13" x14ac:dyDescent="0.2">
      <c r="C1135" s="195"/>
      <c r="D1135" s="196"/>
      <c r="E1135" s="197"/>
      <c r="F1135" s="198"/>
      <c r="G1135" s="292"/>
      <c r="H1135" s="314"/>
      <c r="I1135" s="199"/>
      <c r="J1135" s="25"/>
      <c r="K1135" s="26"/>
      <c r="L1135" s="27"/>
      <c r="M1135" s="41"/>
    </row>
    <row r="1136" spans="3:13" x14ac:dyDescent="0.2">
      <c r="C1136" s="195"/>
      <c r="D1136" s="196"/>
      <c r="E1136" s="197"/>
      <c r="F1136" s="198"/>
      <c r="G1136" s="292"/>
      <c r="H1136" s="314"/>
      <c r="I1136" s="199"/>
      <c r="J1136" s="25"/>
      <c r="K1136" s="26"/>
      <c r="L1136" s="27"/>
      <c r="M1136" s="41"/>
    </row>
    <row r="1137" spans="3:13" x14ac:dyDescent="0.2">
      <c r="C1137" s="195"/>
      <c r="D1137" s="196"/>
      <c r="E1137" s="197"/>
      <c r="F1137" s="198"/>
      <c r="G1137" s="292"/>
      <c r="H1137" s="314"/>
      <c r="I1137" s="199"/>
      <c r="J1137" s="25"/>
      <c r="K1137" s="26"/>
      <c r="L1137" s="27"/>
      <c r="M1137" s="41"/>
    </row>
    <row r="1138" spans="3:13" x14ac:dyDescent="0.2">
      <c r="C1138" s="195"/>
      <c r="D1138" s="196"/>
      <c r="E1138" s="197"/>
      <c r="F1138" s="198"/>
      <c r="G1138" s="292"/>
      <c r="H1138" s="314"/>
      <c r="I1138" s="199"/>
      <c r="J1138" s="25"/>
      <c r="K1138" s="26"/>
      <c r="L1138" s="27"/>
      <c r="M1138" s="41"/>
    </row>
    <row r="1139" spans="3:13" x14ac:dyDescent="0.2">
      <c r="C1139" s="195"/>
      <c r="D1139" s="196"/>
      <c r="E1139" s="197"/>
      <c r="F1139" s="198"/>
      <c r="G1139" s="292"/>
      <c r="H1139" s="314"/>
      <c r="I1139" s="199"/>
      <c r="J1139" s="25"/>
      <c r="K1139" s="26"/>
      <c r="L1139" s="27"/>
      <c r="M1139" s="41"/>
    </row>
    <row r="1140" spans="3:13" x14ac:dyDescent="0.2">
      <c r="C1140" s="195"/>
      <c r="D1140" s="196"/>
      <c r="E1140" s="197"/>
      <c r="F1140" s="198"/>
      <c r="G1140" s="292"/>
      <c r="H1140" s="314"/>
      <c r="I1140" s="199"/>
      <c r="J1140" s="25"/>
      <c r="K1140" s="26"/>
      <c r="L1140" s="27"/>
      <c r="M1140" s="41"/>
    </row>
    <row r="1141" spans="3:13" x14ac:dyDescent="0.2">
      <c r="C1141" s="195"/>
      <c r="D1141" s="196"/>
      <c r="E1141" s="197"/>
      <c r="F1141" s="198"/>
      <c r="G1141" s="292"/>
      <c r="H1141" s="314"/>
      <c r="I1141" s="199"/>
      <c r="J1141" s="25"/>
      <c r="K1141" s="26"/>
      <c r="L1141" s="27"/>
      <c r="M1141" s="41"/>
    </row>
    <row r="1142" spans="3:13" x14ac:dyDescent="0.2">
      <c r="C1142" s="195"/>
      <c r="D1142" s="196"/>
      <c r="E1142" s="197"/>
      <c r="F1142" s="198"/>
      <c r="G1142" s="292"/>
      <c r="H1142" s="314"/>
      <c r="I1142" s="199"/>
      <c r="J1142" s="25"/>
      <c r="K1142" s="26"/>
      <c r="L1142" s="27"/>
      <c r="M1142" s="41"/>
    </row>
    <row r="1143" spans="3:13" x14ac:dyDescent="0.2">
      <c r="C1143" s="195"/>
      <c r="D1143" s="196"/>
      <c r="E1143" s="197"/>
      <c r="F1143" s="198"/>
      <c r="G1143" s="292"/>
      <c r="H1143" s="314"/>
      <c r="I1143" s="199"/>
      <c r="J1143" s="25"/>
      <c r="K1143" s="26"/>
      <c r="L1143" s="27"/>
      <c r="M1143" s="41"/>
    </row>
    <row r="1144" spans="3:13" x14ac:dyDescent="0.2">
      <c r="C1144" s="195"/>
      <c r="D1144" s="196"/>
      <c r="E1144" s="197"/>
      <c r="F1144" s="198"/>
      <c r="G1144" s="292"/>
      <c r="H1144" s="314"/>
      <c r="I1144" s="199"/>
      <c r="J1144" s="25"/>
      <c r="K1144" s="26"/>
      <c r="L1144" s="27"/>
      <c r="M1144" s="41"/>
    </row>
    <row r="1145" spans="3:13" x14ac:dyDescent="0.2">
      <c r="C1145" s="195"/>
      <c r="D1145" s="196"/>
      <c r="E1145" s="197"/>
      <c r="F1145" s="198"/>
      <c r="G1145" s="292"/>
      <c r="H1145" s="314"/>
      <c r="I1145" s="199"/>
      <c r="J1145" s="25"/>
      <c r="K1145" s="26"/>
      <c r="L1145" s="27"/>
      <c r="M1145" s="41"/>
    </row>
    <row r="1146" spans="3:13" x14ac:dyDescent="0.2">
      <c r="C1146" s="195"/>
      <c r="D1146" s="196"/>
      <c r="E1146" s="197"/>
      <c r="F1146" s="198"/>
      <c r="G1146" s="292"/>
      <c r="H1146" s="314"/>
      <c r="I1146" s="199"/>
      <c r="J1146" s="25"/>
      <c r="K1146" s="26"/>
      <c r="L1146" s="27"/>
      <c r="M1146" s="41"/>
    </row>
    <row r="1147" spans="3:13" x14ac:dyDescent="0.2">
      <c r="C1147" s="195"/>
      <c r="D1147" s="196"/>
      <c r="E1147" s="197"/>
      <c r="F1147" s="198"/>
      <c r="G1147" s="292"/>
      <c r="H1147" s="314"/>
      <c r="I1147" s="199"/>
      <c r="J1147" s="25"/>
      <c r="K1147" s="26"/>
      <c r="L1147" s="27"/>
      <c r="M1147" s="41"/>
    </row>
    <row r="1148" spans="3:13" x14ac:dyDescent="0.2">
      <c r="C1148" s="231"/>
      <c r="D1148" s="231"/>
      <c r="F1148" s="232"/>
      <c r="G1148" s="297"/>
      <c r="H1148" s="319"/>
      <c r="I1148" s="233"/>
      <c r="J1148" s="234"/>
      <c r="K1148" s="235"/>
      <c r="L1148" s="236"/>
      <c r="M1148" s="237"/>
    </row>
    <row r="1149" spans="3:13" x14ac:dyDescent="0.2">
      <c r="C1149" s="231"/>
      <c r="D1149" s="231"/>
      <c r="F1149" s="232"/>
      <c r="G1149" s="297"/>
      <c r="H1149" s="319"/>
      <c r="I1149" s="233"/>
      <c r="J1149" s="234"/>
      <c r="K1149" s="235"/>
      <c r="L1149" s="236"/>
      <c r="M1149" s="237"/>
    </row>
    <row r="1150" spans="3:13" x14ac:dyDescent="0.2">
      <c r="C1150" s="231"/>
      <c r="D1150" s="231"/>
      <c r="F1150" s="232"/>
      <c r="G1150" s="297"/>
      <c r="H1150" s="319"/>
      <c r="I1150" s="233"/>
      <c r="J1150" s="234"/>
      <c r="K1150" s="235"/>
      <c r="L1150" s="236"/>
      <c r="M1150" s="237"/>
    </row>
    <row r="1151" spans="3:13" x14ac:dyDescent="0.2">
      <c r="C1151" s="231"/>
      <c r="D1151" s="231"/>
      <c r="F1151" s="232"/>
      <c r="G1151" s="297"/>
      <c r="H1151" s="319"/>
      <c r="I1151" s="233"/>
      <c r="J1151" s="234"/>
      <c r="K1151" s="235"/>
      <c r="L1151" s="236"/>
      <c r="M1151" s="237"/>
    </row>
    <row r="1152" spans="3:13" x14ac:dyDescent="0.2">
      <c r="C1152" s="231"/>
      <c r="D1152" s="231"/>
      <c r="F1152" s="232"/>
      <c r="G1152" s="297"/>
      <c r="H1152" s="319"/>
      <c r="I1152" s="233"/>
      <c r="J1152" s="234"/>
      <c r="K1152" s="235"/>
      <c r="L1152" s="236"/>
      <c r="M1152" s="237"/>
    </row>
    <row r="1153" spans="3:13" x14ac:dyDescent="0.2">
      <c r="C1153" s="231"/>
      <c r="D1153" s="231"/>
      <c r="F1153" s="232"/>
      <c r="G1153" s="297"/>
      <c r="H1153" s="319"/>
      <c r="I1153" s="233"/>
      <c r="J1153" s="234"/>
      <c r="K1153" s="235"/>
      <c r="L1153" s="236"/>
      <c r="M1153" s="237"/>
    </row>
    <row r="1154" spans="3:13" x14ac:dyDescent="0.2">
      <c r="C1154" s="231"/>
      <c r="D1154" s="231"/>
      <c r="F1154" s="232"/>
      <c r="G1154" s="297"/>
      <c r="H1154" s="319"/>
      <c r="I1154" s="233"/>
      <c r="J1154" s="234"/>
      <c r="K1154" s="235"/>
      <c r="L1154" s="236"/>
      <c r="M1154" s="237"/>
    </row>
    <row r="1155" spans="3:13" x14ac:dyDescent="0.2">
      <c r="C1155" s="231"/>
      <c r="D1155" s="231"/>
      <c r="F1155" s="232"/>
      <c r="G1155" s="297"/>
      <c r="H1155" s="319"/>
      <c r="I1155" s="233"/>
      <c r="J1155" s="234"/>
      <c r="K1155" s="235"/>
      <c r="L1155" s="236"/>
      <c r="M1155" s="237"/>
    </row>
    <row r="1156" spans="3:13" x14ac:dyDescent="0.2">
      <c r="C1156" s="231"/>
      <c r="D1156" s="231"/>
      <c r="F1156" s="232"/>
      <c r="G1156" s="297"/>
      <c r="H1156" s="319"/>
      <c r="I1156" s="233"/>
      <c r="J1156" s="234"/>
      <c r="K1156" s="235"/>
      <c r="L1156" s="236"/>
      <c r="M1156" s="237"/>
    </row>
    <row r="1157" spans="3:13" x14ac:dyDescent="0.2">
      <c r="C1157" s="231"/>
      <c r="D1157" s="231"/>
      <c r="F1157" s="232"/>
      <c r="G1157" s="297"/>
      <c r="H1157" s="319"/>
      <c r="I1157" s="233"/>
      <c r="J1157" s="234"/>
      <c r="K1157" s="235"/>
      <c r="L1157" s="236"/>
      <c r="M1157" s="237"/>
    </row>
    <row r="1158" spans="3:13" x14ac:dyDescent="0.2">
      <c r="C1158" s="231"/>
      <c r="D1158" s="231"/>
      <c r="F1158" s="232"/>
      <c r="G1158" s="297"/>
      <c r="H1158" s="319"/>
      <c r="I1158" s="233"/>
      <c r="J1158" s="234"/>
      <c r="K1158" s="235"/>
      <c r="L1158" s="236"/>
      <c r="M1158" s="237"/>
    </row>
    <row r="1159" spans="3:13" x14ac:dyDescent="0.2">
      <c r="C1159" s="231"/>
      <c r="D1159" s="231"/>
      <c r="F1159" s="232"/>
      <c r="G1159" s="297"/>
      <c r="H1159" s="319"/>
      <c r="I1159" s="233"/>
      <c r="J1159" s="234"/>
      <c r="K1159" s="235"/>
      <c r="L1159" s="236"/>
      <c r="M1159" s="237"/>
    </row>
    <row r="1160" spans="3:13" x14ac:dyDescent="0.2">
      <c r="C1160" s="231"/>
      <c r="D1160" s="231"/>
      <c r="F1160" s="232"/>
      <c r="G1160" s="297"/>
      <c r="H1160" s="319"/>
      <c r="I1160" s="233"/>
      <c r="J1160" s="234"/>
      <c r="K1160" s="235"/>
      <c r="L1160" s="236"/>
      <c r="M1160" s="237"/>
    </row>
    <row r="1161" spans="3:13" x14ac:dyDescent="0.2">
      <c r="C1161" s="231"/>
      <c r="D1161" s="231"/>
      <c r="F1161" s="232"/>
      <c r="G1161" s="297"/>
      <c r="H1161" s="319"/>
      <c r="I1161" s="233"/>
      <c r="J1161" s="234"/>
      <c r="K1161" s="235"/>
      <c r="L1161" s="236"/>
      <c r="M1161" s="237"/>
    </row>
    <row r="1162" spans="3:13" x14ac:dyDescent="0.2">
      <c r="C1162" s="231"/>
      <c r="D1162" s="231"/>
      <c r="F1162" s="232"/>
      <c r="G1162" s="297"/>
      <c r="H1162" s="319"/>
      <c r="I1162" s="233"/>
      <c r="J1162" s="234"/>
      <c r="K1162" s="235"/>
      <c r="L1162" s="236"/>
      <c r="M1162" s="237"/>
    </row>
    <row r="1163" spans="3:13" x14ac:dyDescent="0.2">
      <c r="C1163" s="231"/>
      <c r="D1163" s="231"/>
      <c r="F1163" s="232"/>
      <c r="G1163" s="297"/>
      <c r="H1163" s="319"/>
      <c r="I1163" s="233"/>
      <c r="J1163" s="234"/>
      <c r="K1163" s="235"/>
      <c r="L1163" s="236"/>
      <c r="M1163" s="237"/>
    </row>
    <row r="1164" spans="3:13" x14ac:dyDescent="0.2">
      <c r="C1164" s="231"/>
      <c r="D1164" s="231"/>
      <c r="F1164" s="232"/>
      <c r="G1164" s="297"/>
      <c r="H1164" s="319"/>
      <c r="I1164" s="233"/>
      <c r="J1164" s="234"/>
      <c r="K1164" s="235"/>
      <c r="L1164" s="236"/>
      <c r="M1164" s="237"/>
    </row>
    <row r="1165" spans="3:13" x14ac:dyDescent="0.2">
      <c r="C1165" s="231"/>
      <c r="D1165" s="231"/>
      <c r="F1165" s="232"/>
      <c r="G1165" s="297"/>
      <c r="H1165" s="319"/>
      <c r="I1165" s="233"/>
      <c r="J1165" s="234"/>
      <c r="K1165" s="235"/>
      <c r="L1165" s="236"/>
      <c r="M1165" s="237"/>
    </row>
    <row r="1166" spans="3:13" x14ac:dyDescent="0.2">
      <c r="C1166" s="231"/>
      <c r="D1166" s="231"/>
      <c r="F1166" s="232"/>
      <c r="G1166" s="297"/>
      <c r="H1166" s="319"/>
      <c r="I1166" s="233"/>
      <c r="J1166" s="234"/>
      <c r="K1166" s="235"/>
      <c r="L1166" s="236"/>
      <c r="M1166" s="237"/>
    </row>
    <row r="1167" spans="3:13" x14ac:dyDescent="0.2">
      <c r="C1167" s="231"/>
      <c r="D1167" s="231"/>
      <c r="F1167" s="232"/>
      <c r="G1167" s="297"/>
      <c r="H1167" s="319"/>
      <c r="I1167" s="233"/>
      <c r="J1167" s="234"/>
      <c r="K1167" s="235"/>
      <c r="L1167" s="236"/>
      <c r="M1167" s="237"/>
    </row>
    <row r="1168" spans="3:13" x14ac:dyDescent="0.2">
      <c r="C1168" s="231"/>
      <c r="D1168" s="231"/>
      <c r="F1168" s="232"/>
      <c r="G1168" s="297"/>
      <c r="H1168" s="319"/>
      <c r="I1168" s="233"/>
      <c r="J1168" s="234"/>
      <c r="K1168" s="235"/>
      <c r="L1168" s="236"/>
      <c r="M1168" s="237"/>
    </row>
    <row r="1169" spans="3:13" x14ac:dyDescent="0.2">
      <c r="C1169" s="231"/>
      <c r="D1169" s="231"/>
      <c r="F1169" s="232"/>
      <c r="G1169" s="297"/>
      <c r="H1169" s="319"/>
      <c r="I1169" s="233"/>
      <c r="J1169" s="234"/>
      <c r="K1169" s="235"/>
      <c r="L1169" s="236"/>
      <c r="M1169" s="237"/>
    </row>
    <row r="1170" spans="3:13" x14ac:dyDescent="0.2">
      <c r="C1170" s="231"/>
      <c r="D1170" s="231"/>
      <c r="F1170" s="232"/>
      <c r="G1170" s="297"/>
      <c r="H1170" s="319"/>
      <c r="I1170" s="233"/>
      <c r="J1170" s="234"/>
      <c r="K1170" s="235"/>
      <c r="L1170" s="236"/>
      <c r="M1170" s="237"/>
    </row>
    <row r="1171" spans="3:13" x14ac:dyDescent="0.2">
      <c r="C1171" s="231"/>
      <c r="D1171" s="231"/>
      <c r="F1171" s="232"/>
      <c r="G1171" s="297"/>
      <c r="H1171" s="319"/>
      <c r="I1171" s="233"/>
      <c r="J1171" s="234"/>
      <c r="K1171" s="235"/>
      <c r="L1171" s="236"/>
      <c r="M1171" s="237"/>
    </row>
    <row r="1172" spans="3:13" x14ac:dyDescent="0.2">
      <c r="C1172" s="231"/>
      <c r="D1172" s="231"/>
      <c r="F1172" s="232"/>
      <c r="G1172" s="297"/>
      <c r="H1172" s="319"/>
      <c r="I1172" s="233"/>
      <c r="J1172" s="234"/>
      <c r="K1172" s="235"/>
      <c r="L1172" s="236"/>
      <c r="M1172" s="237"/>
    </row>
    <row r="1173" spans="3:13" x14ac:dyDescent="0.2">
      <c r="C1173" s="231"/>
      <c r="D1173" s="231"/>
      <c r="F1173" s="232"/>
      <c r="G1173" s="297"/>
      <c r="H1173" s="319"/>
      <c r="I1173" s="233"/>
      <c r="J1173" s="234"/>
      <c r="K1173" s="235"/>
      <c r="L1173" s="236"/>
      <c r="M1173" s="237"/>
    </row>
    <row r="1174" spans="3:13" x14ac:dyDescent="0.2">
      <c r="C1174" s="231"/>
      <c r="D1174" s="231"/>
      <c r="F1174" s="232"/>
      <c r="G1174" s="297"/>
      <c r="H1174" s="319"/>
      <c r="I1174" s="233"/>
      <c r="J1174" s="234"/>
      <c r="K1174" s="235"/>
      <c r="L1174" s="236"/>
      <c r="M1174" s="237"/>
    </row>
    <row r="1175" spans="3:13" x14ac:dyDescent="0.2">
      <c r="C1175" s="231"/>
      <c r="D1175" s="231"/>
      <c r="F1175" s="232"/>
      <c r="G1175" s="297"/>
      <c r="H1175" s="319"/>
      <c r="I1175" s="233"/>
      <c r="J1175" s="234"/>
      <c r="K1175" s="235"/>
      <c r="L1175" s="236"/>
      <c r="M1175" s="237"/>
    </row>
    <row r="1176" spans="3:13" x14ac:dyDescent="0.2">
      <c r="C1176" s="231"/>
      <c r="D1176" s="231"/>
      <c r="F1176" s="232"/>
      <c r="G1176" s="297"/>
      <c r="H1176" s="319"/>
      <c r="I1176" s="233"/>
      <c r="J1176" s="234"/>
      <c r="K1176" s="235"/>
      <c r="L1176" s="236"/>
      <c r="M1176" s="237"/>
    </row>
    <row r="1177" spans="3:13" x14ac:dyDescent="0.2">
      <c r="C1177" s="231"/>
      <c r="D1177" s="231"/>
      <c r="F1177" s="232"/>
      <c r="G1177" s="297"/>
      <c r="H1177" s="319"/>
      <c r="I1177" s="233"/>
      <c r="J1177" s="234"/>
      <c r="K1177" s="235"/>
      <c r="L1177" s="236"/>
      <c r="M1177" s="237"/>
    </row>
    <row r="1178" spans="3:13" x14ac:dyDescent="0.2">
      <c r="C1178" s="231"/>
      <c r="D1178" s="231"/>
      <c r="F1178" s="232"/>
      <c r="G1178" s="297"/>
      <c r="H1178" s="319"/>
      <c r="I1178" s="233"/>
      <c r="J1178" s="234"/>
      <c r="K1178" s="235"/>
      <c r="L1178" s="236"/>
      <c r="M1178" s="237"/>
    </row>
    <row r="1179" spans="3:13" x14ac:dyDescent="0.2">
      <c r="C1179" s="231"/>
      <c r="D1179" s="231"/>
      <c r="F1179" s="232"/>
      <c r="G1179" s="297"/>
      <c r="H1179" s="319"/>
      <c r="I1179" s="233"/>
      <c r="J1179" s="234"/>
      <c r="K1179" s="235"/>
      <c r="L1179" s="236"/>
      <c r="M1179" s="237"/>
    </row>
    <row r="1180" spans="3:13" x14ac:dyDescent="0.2">
      <c r="C1180" s="231"/>
      <c r="D1180" s="231"/>
      <c r="F1180" s="232"/>
      <c r="G1180" s="297"/>
      <c r="H1180" s="319"/>
      <c r="I1180" s="233"/>
      <c r="J1180" s="234"/>
      <c r="K1180" s="235"/>
      <c r="L1180" s="236"/>
      <c r="M1180" s="237"/>
    </row>
    <row r="1181" spans="3:13" x14ac:dyDescent="0.2">
      <c r="C1181" s="231"/>
      <c r="D1181" s="231"/>
      <c r="F1181" s="232"/>
      <c r="G1181" s="297"/>
      <c r="H1181" s="319"/>
      <c r="I1181" s="233"/>
      <c r="J1181" s="234"/>
      <c r="K1181" s="235"/>
      <c r="L1181" s="236"/>
      <c r="M1181" s="237"/>
    </row>
    <row r="1182" spans="3:13" x14ac:dyDescent="0.2">
      <c r="C1182" s="231"/>
      <c r="D1182" s="231"/>
      <c r="F1182" s="232"/>
      <c r="G1182" s="297"/>
      <c r="H1182" s="319"/>
      <c r="I1182" s="233"/>
      <c r="J1182" s="234"/>
      <c r="K1182" s="235"/>
      <c r="L1182" s="236"/>
      <c r="M1182" s="237"/>
    </row>
    <row r="1183" spans="3:13" x14ac:dyDescent="0.2">
      <c r="C1183" s="231"/>
      <c r="D1183" s="231"/>
      <c r="F1183" s="232"/>
      <c r="G1183" s="297"/>
      <c r="H1183" s="319"/>
      <c r="I1183" s="233"/>
      <c r="J1183" s="234"/>
      <c r="K1183" s="235"/>
      <c r="L1183" s="236"/>
      <c r="M1183" s="237"/>
    </row>
    <row r="1184" spans="3:13" x14ac:dyDescent="0.2">
      <c r="C1184" s="231"/>
      <c r="D1184" s="231"/>
      <c r="F1184" s="232"/>
      <c r="G1184" s="297"/>
      <c r="H1184" s="319"/>
      <c r="I1184" s="233"/>
      <c r="J1184" s="234"/>
      <c r="K1184" s="235"/>
      <c r="L1184" s="236"/>
      <c r="M1184" s="237"/>
    </row>
    <row r="1185" spans="3:13" x14ac:dyDescent="0.2">
      <c r="C1185" s="231"/>
      <c r="D1185" s="231"/>
      <c r="F1185" s="232"/>
      <c r="G1185" s="297"/>
      <c r="H1185" s="319"/>
      <c r="I1185" s="233"/>
      <c r="J1185" s="234"/>
      <c r="K1185" s="235"/>
      <c r="L1185" s="236"/>
      <c r="M1185" s="237"/>
    </row>
    <row r="1186" spans="3:13" x14ac:dyDescent="0.2">
      <c r="C1186" s="231"/>
      <c r="D1186" s="231"/>
      <c r="F1186" s="232"/>
      <c r="G1186" s="297"/>
      <c r="H1186" s="319"/>
      <c r="I1186" s="233"/>
      <c r="J1186" s="234"/>
      <c r="K1186" s="235"/>
      <c r="L1186" s="236"/>
      <c r="M1186" s="237"/>
    </row>
    <row r="1187" spans="3:13" x14ac:dyDescent="0.2">
      <c r="C1187" s="231"/>
      <c r="D1187" s="231"/>
      <c r="F1187" s="232"/>
      <c r="G1187" s="297"/>
      <c r="H1187" s="319"/>
      <c r="I1187" s="233"/>
      <c r="J1187" s="234"/>
      <c r="K1187" s="235"/>
      <c r="L1187" s="236"/>
      <c r="M1187" s="237"/>
    </row>
    <row r="1188" spans="3:13" x14ac:dyDescent="0.2">
      <c r="C1188" s="231"/>
      <c r="D1188" s="231"/>
      <c r="F1188" s="232"/>
      <c r="G1188" s="297"/>
      <c r="H1188" s="319"/>
      <c r="I1188" s="233"/>
      <c r="J1188" s="234"/>
      <c r="K1188" s="235"/>
      <c r="L1188" s="236"/>
      <c r="M1188" s="237"/>
    </row>
    <row r="1189" spans="3:13" x14ac:dyDescent="0.2">
      <c r="C1189" s="231"/>
      <c r="D1189" s="231"/>
      <c r="F1189" s="232"/>
      <c r="G1189" s="297"/>
      <c r="H1189" s="319"/>
      <c r="I1189" s="233"/>
      <c r="J1189" s="234"/>
      <c r="K1189" s="235"/>
      <c r="L1189" s="236"/>
      <c r="M1189" s="237"/>
    </row>
    <row r="1190" spans="3:13" x14ac:dyDescent="0.2">
      <c r="C1190" s="231"/>
      <c r="D1190" s="231"/>
      <c r="F1190" s="232"/>
      <c r="G1190" s="297"/>
      <c r="H1190" s="319"/>
      <c r="I1190" s="233"/>
      <c r="J1190" s="234"/>
      <c r="K1190" s="235"/>
      <c r="L1190" s="236"/>
      <c r="M1190" s="237"/>
    </row>
    <row r="1191" spans="3:13" x14ac:dyDescent="0.2">
      <c r="C1191" s="231"/>
      <c r="D1191" s="231"/>
      <c r="F1191" s="232"/>
      <c r="G1191" s="297"/>
      <c r="H1191" s="319"/>
      <c r="I1191" s="233"/>
      <c r="J1191" s="234"/>
      <c r="K1191" s="235"/>
      <c r="L1191" s="236"/>
      <c r="M1191" s="237"/>
    </row>
    <row r="1192" spans="3:13" x14ac:dyDescent="0.2">
      <c r="C1192" s="231"/>
      <c r="D1192" s="231"/>
      <c r="F1192" s="232"/>
      <c r="G1192" s="297"/>
      <c r="H1192" s="319"/>
      <c r="I1192" s="233"/>
      <c r="J1192" s="234"/>
      <c r="K1192" s="235"/>
      <c r="L1192" s="236"/>
      <c r="M1192" s="237"/>
    </row>
    <row r="1193" spans="3:13" x14ac:dyDescent="0.2">
      <c r="C1193" s="231"/>
      <c r="D1193" s="231"/>
      <c r="F1193" s="232"/>
      <c r="G1193" s="297"/>
      <c r="H1193" s="319"/>
      <c r="I1193" s="233"/>
      <c r="J1193" s="234"/>
      <c r="K1193" s="235"/>
      <c r="L1193" s="236"/>
      <c r="M1193" s="237"/>
    </row>
    <row r="1194" spans="3:13" x14ac:dyDescent="0.2">
      <c r="C1194" s="231"/>
      <c r="D1194" s="231"/>
      <c r="F1194" s="232"/>
      <c r="G1194" s="297"/>
      <c r="H1194" s="319"/>
      <c r="I1194" s="233"/>
      <c r="J1194" s="234"/>
      <c r="K1194" s="235"/>
      <c r="L1194" s="236"/>
      <c r="M1194" s="237"/>
    </row>
    <row r="1195" spans="3:13" x14ac:dyDescent="0.2">
      <c r="C1195" s="231"/>
      <c r="D1195" s="231"/>
      <c r="F1195" s="232"/>
      <c r="G1195" s="297"/>
      <c r="H1195" s="319"/>
      <c r="I1195" s="233"/>
      <c r="J1195" s="234"/>
      <c r="K1195" s="235"/>
      <c r="L1195" s="236"/>
      <c r="M1195" s="237"/>
    </row>
    <row r="1196" spans="3:13" x14ac:dyDescent="0.2">
      <c r="C1196" s="231"/>
      <c r="D1196" s="231"/>
      <c r="F1196" s="232"/>
      <c r="G1196" s="297"/>
      <c r="H1196" s="319"/>
      <c r="I1196" s="233"/>
      <c r="J1196" s="234"/>
      <c r="K1196" s="235"/>
      <c r="L1196" s="236"/>
      <c r="M1196" s="237"/>
    </row>
    <row r="1197" spans="3:13" x14ac:dyDescent="0.2">
      <c r="C1197" s="231"/>
      <c r="D1197" s="231"/>
      <c r="F1197" s="232"/>
      <c r="G1197" s="297"/>
      <c r="H1197" s="319"/>
      <c r="I1197" s="233"/>
      <c r="J1197" s="234"/>
      <c r="K1197" s="235"/>
      <c r="L1197" s="236"/>
      <c r="M1197" s="237"/>
    </row>
    <row r="1198" spans="3:13" x14ac:dyDescent="0.2">
      <c r="C1198" s="231"/>
      <c r="D1198" s="231"/>
      <c r="F1198" s="232"/>
      <c r="G1198" s="297"/>
      <c r="H1198" s="319"/>
      <c r="I1198" s="233"/>
      <c r="J1198" s="234"/>
      <c r="K1198" s="235"/>
      <c r="L1198" s="236"/>
      <c r="M1198" s="237"/>
    </row>
    <row r="1199" spans="3:13" x14ac:dyDescent="0.2">
      <c r="C1199" s="231"/>
      <c r="D1199" s="231"/>
      <c r="F1199" s="232"/>
      <c r="G1199" s="297"/>
      <c r="H1199" s="319"/>
      <c r="I1199" s="233"/>
      <c r="J1199" s="234"/>
      <c r="K1199" s="235"/>
      <c r="L1199" s="236"/>
      <c r="M1199" s="237"/>
    </row>
    <row r="1200" spans="3:13" x14ac:dyDescent="0.2">
      <c r="C1200" s="231"/>
      <c r="D1200" s="231"/>
      <c r="F1200" s="232"/>
      <c r="G1200" s="297"/>
      <c r="H1200" s="319"/>
      <c r="I1200" s="233"/>
      <c r="J1200" s="234"/>
      <c r="K1200" s="235"/>
      <c r="L1200" s="236"/>
      <c r="M1200" s="237"/>
    </row>
    <row r="1201" spans="3:13" x14ac:dyDescent="0.2">
      <c r="C1201" s="231"/>
      <c r="D1201" s="231"/>
      <c r="F1201" s="232"/>
      <c r="G1201" s="297"/>
      <c r="H1201" s="319"/>
      <c r="I1201" s="233"/>
      <c r="J1201" s="234"/>
      <c r="K1201" s="235"/>
      <c r="L1201" s="236"/>
      <c r="M1201" s="237"/>
    </row>
    <row r="1202" spans="3:13" x14ac:dyDescent="0.2">
      <c r="C1202" s="231"/>
      <c r="D1202" s="231"/>
      <c r="F1202" s="232"/>
      <c r="G1202" s="297"/>
      <c r="H1202" s="319"/>
      <c r="I1202" s="233"/>
      <c r="J1202" s="234"/>
      <c r="K1202" s="235"/>
      <c r="L1202" s="236"/>
      <c r="M1202" s="237"/>
    </row>
    <row r="1203" spans="3:13" x14ac:dyDescent="0.2">
      <c r="C1203" s="231"/>
      <c r="D1203" s="231"/>
      <c r="F1203" s="232"/>
      <c r="G1203" s="297"/>
      <c r="H1203" s="319"/>
      <c r="I1203" s="233"/>
      <c r="J1203" s="234"/>
      <c r="K1203" s="235"/>
      <c r="L1203" s="236"/>
      <c r="M1203" s="237"/>
    </row>
    <row r="1204" spans="3:13" x14ac:dyDescent="0.2">
      <c r="C1204" s="231"/>
      <c r="D1204" s="231"/>
      <c r="F1204" s="232"/>
      <c r="G1204" s="297"/>
      <c r="H1204" s="319"/>
      <c r="I1204" s="233"/>
      <c r="J1204" s="234"/>
      <c r="K1204" s="235"/>
      <c r="L1204" s="236"/>
      <c r="M1204" s="237"/>
    </row>
    <row r="1205" spans="3:13" x14ac:dyDescent="0.2">
      <c r="C1205" s="231"/>
      <c r="D1205" s="231"/>
      <c r="F1205" s="232"/>
      <c r="G1205" s="297"/>
      <c r="H1205" s="319"/>
      <c r="I1205" s="233"/>
      <c r="J1205" s="234"/>
      <c r="K1205" s="235"/>
      <c r="L1205" s="236"/>
      <c r="M1205" s="237"/>
    </row>
    <row r="1206" spans="3:13" x14ac:dyDescent="0.2">
      <c r="C1206" s="231"/>
      <c r="D1206" s="231"/>
      <c r="F1206" s="232"/>
      <c r="G1206" s="297"/>
      <c r="H1206" s="319"/>
      <c r="I1206" s="233"/>
      <c r="J1206" s="234"/>
      <c r="K1206" s="235"/>
      <c r="L1206" s="236"/>
      <c r="M1206" s="237"/>
    </row>
    <row r="1207" spans="3:13" x14ac:dyDescent="0.2">
      <c r="C1207" s="238"/>
      <c r="D1207" s="239"/>
      <c r="E1207" s="240"/>
      <c r="F1207" s="241"/>
      <c r="G1207" s="298"/>
      <c r="H1207" s="320"/>
      <c r="I1207" s="242"/>
      <c r="J1207" s="42"/>
      <c r="K1207" s="43"/>
      <c r="L1207" s="44"/>
      <c r="M1207" s="45"/>
    </row>
    <row r="1208" spans="3:13" x14ac:dyDescent="0.2">
      <c r="C1208" s="238"/>
      <c r="D1208" s="239"/>
      <c r="E1208" s="240"/>
      <c r="F1208" s="241"/>
      <c r="G1208" s="298"/>
      <c r="H1208" s="320"/>
      <c r="I1208" s="242"/>
      <c r="J1208" s="42"/>
      <c r="K1208" s="43"/>
      <c r="L1208" s="44"/>
      <c r="M1208" s="45"/>
    </row>
    <row r="1209" spans="3:13" x14ac:dyDescent="0.2">
      <c r="C1209" s="238"/>
      <c r="D1209" s="239"/>
      <c r="E1209" s="240"/>
      <c r="F1209" s="241"/>
      <c r="G1209" s="298"/>
      <c r="H1209" s="320"/>
      <c r="I1209" s="242"/>
      <c r="J1209" s="42"/>
      <c r="K1209" s="43"/>
      <c r="L1209" s="44"/>
      <c r="M1209" s="45"/>
    </row>
    <row r="1210" spans="3:13" x14ac:dyDescent="0.2">
      <c r="C1210" s="238"/>
      <c r="D1210" s="239"/>
      <c r="E1210" s="240"/>
      <c r="F1210" s="241"/>
      <c r="G1210" s="298"/>
      <c r="H1210" s="320"/>
      <c r="I1210" s="242"/>
      <c r="J1210" s="42"/>
      <c r="K1210" s="43"/>
      <c r="L1210" s="44"/>
      <c r="M1210" s="45"/>
    </row>
    <row r="1211" spans="3:13" x14ac:dyDescent="0.2">
      <c r="C1211" s="238"/>
      <c r="D1211" s="239"/>
      <c r="E1211" s="240"/>
      <c r="F1211" s="241"/>
      <c r="G1211" s="298"/>
      <c r="H1211" s="320"/>
      <c r="I1211" s="242"/>
      <c r="J1211" s="42"/>
      <c r="K1211" s="43"/>
      <c r="L1211" s="44"/>
      <c r="M1211" s="45"/>
    </row>
    <row r="1212" spans="3:13" x14ac:dyDescent="0.2">
      <c r="C1212" s="238"/>
      <c r="D1212" s="239"/>
      <c r="E1212" s="240"/>
      <c r="F1212" s="241"/>
      <c r="G1212" s="298"/>
      <c r="H1212" s="320"/>
      <c r="I1212" s="242"/>
      <c r="J1212" s="42"/>
      <c r="K1212" s="43"/>
      <c r="L1212" s="44"/>
      <c r="M1212" s="45"/>
    </row>
    <row r="1213" spans="3:13" x14ac:dyDescent="0.2">
      <c r="C1213" s="238"/>
      <c r="D1213" s="239"/>
      <c r="E1213" s="240"/>
      <c r="F1213" s="241"/>
      <c r="G1213" s="298"/>
      <c r="H1213" s="320"/>
      <c r="I1213" s="242"/>
      <c r="J1213" s="42"/>
      <c r="K1213" s="43"/>
      <c r="L1213" s="44"/>
      <c r="M1213" s="45"/>
    </row>
    <row r="1214" spans="3:13" x14ac:dyDescent="0.2">
      <c r="C1214" s="238"/>
      <c r="D1214" s="239"/>
      <c r="E1214" s="240"/>
      <c r="F1214" s="241"/>
      <c r="G1214" s="298"/>
      <c r="H1214" s="320"/>
      <c r="I1214" s="242"/>
      <c r="J1214" s="42"/>
      <c r="K1214" s="43"/>
      <c r="L1214" s="44"/>
      <c r="M1214" s="45"/>
    </row>
    <row r="1215" spans="3:13" x14ac:dyDescent="0.2">
      <c r="C1215" s="238"/>
      <c r="D1215" s="239"/>
      <c r="E1215" s="240"/>
      <c r="F1215" s="241"/>
      <c r="G1215" s="298"/>
      <c r="H1215" s="320"/>
      <c r="I1215" s="242"/>
      <c r="J1215" s="42"/>
      <c r="K1215" s="43"/>
      <c r="L1215" s="44"/>
      <c r="M1215" s="45"/>
    </row>
    <row r="1216" spans="3:13" x14ac:dyDescent="0.2">
      <c r="C1216" s="238"/>
      <c r="D1216" s="239"/>
      <c r="E1216" s="240"/>
      <c r="F1216" s="241"/>
      <c r="G1216" s="298"/>
      <c r="H1216" s="320"/>
      <c r="I1216" s="242"/>
      <c r="J1216" s="42"/>
      <c r="K1216" s="43"/>
      <c r="L1216" s="44"/>
      <c r="M1216" s="45"/>
    </row>
    <row r="1217" spans="3:13" x14ac:dyDescent="0.2">
      <c r="C1217" s="238"/>
      <c r="D1217" s="239"/>
      <c r="E1217" s="240"/>
      <c r="F1217" s="241"/>
      <c r="G1217" s="298"/>
      <c r="H1217" s="320"/>
      <c r="I1217" s="242"/>
      <c r="J1217" s="42"/>
      <c r="K1217" s="43"/>
      <c r="L1217" s="44"/>
      <c r="M1217" s="45"/>
    </row>
    <row r="1218" spans="3:13" x14ac:dyDescent="0.2">
      <c r="C1218" s="238"/>
      <c r="D1218" s="239"/>
      <c r="E1218" s="240"/>
      <c r="F1218" s="241"/>
      <c r="G1218" s="298"/>
      <c r="H1218" s="320"/>
      <c r="I1218" s="242"/>
      <c r="J1218" s="42"/>
      <c r="K1218" s="43"/>
      <c r="L1218" s="44"/>
      <c r="M1218" s="45"/>
    </row>
    <row r="1219" spans="3:13" x14ac:dyDescent="0.2">
      <c r="C1219" s="238"/>
      <c r="D1219" s="239"/>
      <c r="E1219" s="240"/>
      <c r="F1219" s="241"/>
      <c r="G1219" s="298"/>
      <c r="H1219" s="320"/>
      <c r="I1219" s="242"/>
      <c r="J1219" s="42"/>
      <c r="K1219" s="43"/>
      <c r="L1219" s="44"/>
      <c r="M1219" s="45"/>
    </row>
    <row r="1220" spans="3:13" x14ac:dyDescent="0.2">
      <c r="C1220" s="238"/>
      <c r="D1220" s="239"/>
      <c r="E1220" s="240"/>
      <c r="F1220" s="241"/>
      <c r="G1220" s="298"/>
      <c r="H1220" s="320"/>
      <c r="I1220" s="242"/>
      <c r="J1220" s="42"/>
      <c r="K1220" s="43"/>
      <c r="L1220" s="44"/>
      <c r="M1220" s="45"/>
    </row>
    <row r="1221" spans="3:13" x14ac:dyDescent="0.2">
      <c r="C1221" s="238"/>
      <c r="D1221" s="239"/>
      <c r="E1221" s="240"/>
      <c r="F1221" s="241"/>
      <c r="G1221" s="298"/>
      <c r="H1221" s="320"/>
      <c r="I1221" s="242"/>
      <c r="J1221" s="42"/>
      <c r="K1221" s="43"/>
      <c r="L1221" s="44"/>
      <c r="M1221" s="45"/>
    </row>
    <row r="1222" spans="3:13" x14ac:dyDescent="0.2">
      <c r="C1222" s="238"/>
      <c r="D1222" s="239"/>
      <c r="E1222" s="240"/>
      <c r="F1222" s="241"/>
      <c r="G1222" s="298"/>
      <c r="H1222" s="320"/>
      <c r="I1222" s="242"/>
      <c r="J1222" s="42"/>
      <c r="K1222" s="43"/>
      <c r="L1222" s="44"/>
      <c r="M1222" s="45"/>
    </row>
    <row r="1223" spans="3:13" x14ac:dyDescent="0.2">
      <c r="C1223" s="238"/>
      <c r="D1223" s="239"/>
      <c r="E1223" s="240"/>
      <c r="F1223" s="241"/>
      <c r="G1223" s="298"/>
      <c r="H1223" s="320"/>
      <c r="I1223" s="242"/>
      <c r="J1223" s="42"/>
      <c r="K1223" s="43"/>
      <c r="L1223" s="44"/>
      <c r="M1223" s="45"/>
    </row>
    <row r="1224" spans="3:13" x14ac:dyDescent="0.2">
      <c r="C1224" s="238"/>
      <c r="D1224" s="239"/>
      <c r="E1224" s="240"/>
      <c r="F1224" s="241"/>
      <c r="G1224" s="298"/>
      <c r="H1224" s="320"/>
      <c r="I1224" s="242"/>
      <c r="J1224" s="42"/>
      <c r="K1224" s="43"/>
      <c r="L1224" s="44"/>
      <c r="M1224" s="45"/>
    </row>
    <row r="1225" spans="3:13" x14ac:dyDescent="0.2">
      <c r="C1225" s="238"/>
      <c r="D1225" s="239"/>
      <c r="E1225" s="240"/>
      <c r="F1225" s="241"/>
      <c r="G1225" s="298"/>
      <c r="H1225" s="320"/>
      <c r="I1225" s="242"/>
      <c r="J1225" s="42"/>
      <c r="K1225" s="43"/>
      <c r="L1225" s="44"/>
      <c r="M1225" s="45"/>
    </row>
    <row r="1226" spans="3:13" x14ac:dyDescent="0.2">
      <c r="C1226" s="238"/>
      <c r="D1226" s="239"/>
      <c r="E1226" s="240"/>
      <c r="F1226" s="241"/>
      <c r="G1226" s="298"/>
      <c r="H1226" s="320"/>
      <c r="I1226" s="242"/>
      <c r="J1226" s="42"/>
      <c r="K1226" s="43"/>
      <c r="L1226" s="44"/>
      <c r="M1226" s="45"/>
    </row>
    <row r="1227" spans="3:13" x14ac:dyDescent="0.2">
      <c r="C1227" s="238"/>
      <c r="D1227" s="239"/>
      <c r="E1227" s="240"/>
      <c r="F1227" s="241"/>
      <c r="G1227" s="298"/>
      <c r="H1227" s="320"/>
      <c r="I1227" s="242"/>
      <c r="J1227" s="42"/>
      <c r="K1227" s="43"/>
      <c r="L1227" s="44"/>
      <c r="M1227" s="45"/>
    </row>
    <row r="1228" spans="3:13" x14ac:dyDescent="0.2">
      <c r="C1228" s="238"/>
      <c r="D1228" s="239"/>
      <c r="E1228" s="240"/>
      <c r="F1228" s="241"/>
      <c r="G1228" s="298"/>
      <c r="H1228" s="320"/>
      <c r="I1228" s="242"/>
      <c r="J1228" s="42"/>
      <c r="K1228" s="43"/>
      <c r="L1228" s="44"/>
      <c r="M1228" s="45"/>
    </row>
    <row r="1229" spans="3:13" x14ac:dyDescent="0.2">
      <c r="C1229" s="238"/>
      <c r="D1229" s="239"/>
      <c r="E1229" s="240"/>
      <c r="F1229" s="241"/>
      <c r="G1229" s="298"/>
      <c r="H1229" s="320"/>
      <c r="I1229" s="242"/>
      <c r="J1229" s="42"/>
      <c r="K1229" s="43"/>
      <c r="L1229" s="44"/>
      <c r="M1229" s="45"/>
    </row>
    <row r="1230" spans="3:13" x14ac:dyDescent="0.2">
      <c r="C1230" s="238"/>
      <c r="D1230" s="239"/>
      <c r="E1230" s="240"/>
      <c r="F1230" s="241"/>
      <c r="G1230" s="298"/>
      <c r="H1230" s="320"/>
      <c r="I1230" s="242"/>
      <c r="J1230" s="42"/>
      <c r="K1230" s="43"/>
      <c r="L1230" s="44"/>
      <c r="M1230" s="45"/>
    </row>
    <row r="1231" spans="3:13" x14ac:dyDescent="0.2">
      <c r="C1231" s="238"/>
      <c r="D1231" s="239"/>
      <c r="E1231" s="240"/>
      <c r="F1231" s="241"/>
      <c r="G1231" s="298"/>
      <c r="H1231" s="320"/>
      <c r="I1231" s="242"/>
      <c r="J1231" s="42"/>
      <c r="K1231" s="43"/>
      <c r="L1231" s="44"/>
      <c r="M1231" s="45"/>
    </row>
    <row r="1232" spans="3:13" x14ac:dyDescent="0.2">
      <c r="C1232" s="238"/>
      <c r="D1232" s="239"/>
      <c r="E1232" s="240"/>
      <c r="F1232" s="241"/>
      <c r="G1232" s="298"/>
      <c r="H1232" s="320"/>
      <c r="I1232" s="242"/>
      <c r="J1232" s="42"/>
      <c r="K1232" s="43"/>
      <c r="L1232" s="44"/>
      <c r="M1232" s="45"/>
    </row>
    <row r="1233" spans="3:13" x14ac:dyDescent="0.2">
      <c r="C1233" s="238"/>
      <c r="D1233" s="239"/>
      <c r="E1233" s="240"/>
      <c r="F1233" s="241"/>
      <c r="G1233" s="298"/>
      <c r="H1233" s="320"/>
      <c r="I1233" s="242"/>
      <c r="J1233" s="42"/>
      <c r="K1233" s="43"/>
      <c r="L1233" s="44"/>
      <c r="M1233" s="45"/>
    </row>
    <row r="1234" spans="3:13" x14ac:dyDescent="0.2">
      <c r="C1234" s="238"/>
      <c r="D1234" s="239"/>
      <c r="E1234" s="240"/>
      <c r="F1234" s="241"/>
      <c r="G1234" s="298"/>
      <c r="H1234" s="320"/>
      <c r="I1234" s="242"/>
      <c r="J1234" s="42"/>
      <c r="K1234" s="43"/>
      <c r="L1234" s="44"/>
      <c r="M1234" s="45"/>
    </row>
    <row r="1235" spans="3:13" x14ac:dyDescent="0.2">
      <c r="C1235" s="238"/>
      <c r="D1235" s="239"/>
      <c r="E1235" s="240"/>
      <c r="F1235" s="241"/>
      <c r="G1235" s="298"/>
      <c r="H1235" s="320"/>
      <c r="I1235" s="242"/>
      <c r="J1235" s="42"/>
      <c r="K1235" s="43"/>
      <c r="L1235" s="44"/>
      <c r="M1235" s="45"/>
    </row>
    <row r="1236" spans="3:13" x14ac:dyDescent="0.2">
      <c r="C1236" s="238"/>
      <c r="D1236" s="239"/>
      <c r="E1236" s="240"/>
      <c r="F1236" s="241"/>
      <c r="G1236" s="298"/>
      <c r="H1236" s="320"/>
      <c r="I1236" s="242"/>
      <c r="J1236" s="42"/>
      <c r="K1236" s="43"/>
      <c r="L1236" s="44"/>
      <c r="M1236" s="45"/>
    </row>
    <row r="1237" spans="3:13" x14ac:dyDescent="0.2">
      <c r="C1237" s="238"/>
      <c r="D1237" s="239"/>
      <c r="E1237" s="240"/>
      <c r="F1237" s="241"/>
      <c r="G1237" s="298"/>
      <c r="H1237" s="320"/>
      <c r="I1237" s="242"/>
      <c r="J1237" s="42"/>
      <c r="K1237" s="43"/>
      <c r="L1237" s="44"/>
      <c r="M1237" s="45"/>
    </row>
    <row r="1238" spans="3:13" x14ac:dyDescent="0.2">
      <c r="C1238" s="238"/>
      <c r="D1238" s="239"/>
      <c r="E1238" s="240"/>
      <c r="F1238" s="241"/>
      <c r="G1238" s="298"/>
      <c r="H1238" s="320"/>
      <c r="I1238" s="242"/>
      <c r="J1238" s="42"/>
      <c r="K1238" s="43"/>
      <c r="L1238" s="44"/>
      <c r="M1238" s="45"/>
    </row>
    <row r="1239" spans="3:13" x14ac:dyDescent="0.2">
      <c r="C1239" s="238"/>
      <c r="D1239" s="239"/>
      <c r="E1239" s="240"/>
      <c r="F1239" s="241"/>
      <c r="G1239" s="298"/>
      <c r="H1239" s="320"/>
      <c r="I1239" s="242"/>
      <c r="J1239" s="42"/>
      <c r="K1239" s="43"/>
      <c r="L1239" s="44"/>
      <c r="M1239" s="45"/>
    </row>
    <row r="1240" spans="3:13" x14ac:dyDescent="0.2">
      <c r="C1240" s="238"/>
      <c r="D1240" s="239"/>
      <c r="E1240" s="240"/>
      <c r="F1240" s="241"/>
      <c r="G1240" s="298"/>
      <c r="H1240" s="320"/>
      <c r="I1240" s="242"/>
      <c r="J1240" s="42"/>
      <c r="K1240" s="43"/>
      <c r="L1240" s="44"/>
      <c r="M1240" s="45"/>
    </row>
    <row r="1241" spans="3:13" x14ac:dyDescent="0.2">
      <c r="C1241" s="238"/>
      <c r="D1241" s="239"/>
      <c r="E1241" s="240"/>
      <c r="F1241" s="241"/>
      <c r="G1241" s="298"/>
      <c r="H1241" s="320"/>
      <c r="I1241" s="242"/>
      <c r="J1241" s="42"/>
      <c r="K1241" s="43"/>
      <c r="L1241" s="44"/>
      <c r="M1241" s="45"/>
    </row>
    <row r="1242" spans="3:13" x14ac:dyDescent="0.2">
      <c r="C1242" s="238"/>
      <c r="D1242" s="239"/>
      <c r="E1242" s="240"/>
      <c r="F1242" s="241"/>
      <c r="G1242" s="298"/>
      <c r="H1242" s="320"/>
      <c r="I1242" s="242"/>
      <c r="J1242" s="42"/>
      <c r="K1242" s="43"/>
      <c r="L1242" s="44"/>
      <c r="M1242" s="45"/>
    </row>
    <row r="1243" spans="3:13" x14ac:dyDescent="0.2">
      <c r="C1243" s="238"/>
      <c r="D1243" s="239"/>
      <c r="E1243" s="240"/>
      <c r="F1243" s="241"/>
      <c r="G1243" s="298"/>
      <c r="H1243" s="320"/>
      <c r="I1243" s="242"/>
      <c r="J1243" s="42"/>
      <c r="K1243" s="43"/>
      <c r="L1243" s="44"/>
      <c r="M1243" s="45"/>
    </row>
    <row r="1244" spans="3:13" x14ac:dyDescent="0.2">
      <c r="C1244" s="238"/>
      <c r="D1244" s="239"/>
      <c r="E1244" s="240"/>
      <c r="F1244" s="241"/>
      <c r="G1244" s="298"/>
      <c r="H1244" s="320"/>
      <c r="I1244" s="242"/>
      <c r="J1244" s="42"/>
      <c r="K1244" s="43"/>
      <c r="L1244" s="44"/>
      <c r="M1244" s="45"/>
    </row>
    <row r="1245" spans="3:13" x14ac:dyDescent="0.2">
      <c r="C1245" s="200"/>
      <c r="D1245" s="201"/>
      <c r="E1245" s="243"/>
      <c r="F1245" s="244"/>
      <c r="G1245" s="299"/>
      <c r="H1245" s="321"/>
      <c r="I1245" s="245"/>
      <c r="J1245" s="246"/>
      <c r="K1245" s="247"/>
      <c r="L1245" s="248"/>
      <c r="M1245" s="249"/>
    </row>
    <row r="1246" spans="3:13" x14ac:dyDescent="0.2">
      <c r="C1246" s="200"/>
      <c r="D1246" s="201"/>
      <c r="E1246" s="243"/>
      <c r="F1246" s="244"/>
      <c r="G1246" s="299"/>
      <c r="H1246" s="321"/>
      <c r="I1246" s="245"/>
      <c r="J1246" s="246"/>
      <c r="K1246" s="247"/>
      <c r="L1246" s="248"/>
      <c r="M1246" s="249"/>
    </row>
    <row r="1247" spans="3:13" x14ac:dyDescent="0.2">
      <c r="C1247" s="200"/>
      <c r="D1247" s="201"/>
      <c r="E1247" s="243"/>
      <c r="F1247" s="244"/>
      <c r="G1247" s="299"/>
      <c r="H1247" s="321"/>
      <c r="I1247" s="245"/>
      <c r="J1247" s="246"/>
      <c r="K1247" s="247"/>
      <c r="L1247" s="248"/>
      <c r="M1247" s="249"/>
    </row>
    <row r="1248" spans="3:13" x14ac:dyDescent="0.2">
      <c r="C1248" s="200"/>
      <c r="D1248" s="201"/>
      <c r="E1248" s="243"/>
      <c r="F1248" s="244"/>
      <c r="G1248" s="299"/>
      <c r="H1248" s="321"/>
      <c r="I1248" s="245"/>
      <c r="J1248" s="246"/>
      <c r="K1248" s="247"/>
      <c r="L1248" s="248"/>
      <c r="M1248" s="249"/>
    </row>
    <row r="1249" spans="3:13" x14ac:dyDescent="0.2">
      <c r="C1249" s="200"/>
      <c r="D1249" s="201"/>
      <c r="E1249" s="243"/>
      <c r="F1249" s="244"/>
      <c r="G1249" s="299"/>
      <c r="H1249" s="321"/>
      <c r="I1249" s="245"/>
      <c r="J1249" s="246"/>
      <c r="K1249" s="247"/>
      <c r="L1249" s="248"/>
      <c r="M1249" s="249"/>
    </row>
    <row r="1250" spans="3:13" x14ac:dyDescent="0.2">
      <c r="C1250" s="200"/>
      <c r="D1250" s="201"/>
      <c r="E1250" s="243"/>
      <c r="F1250" s="244"/>
      <c r="G1250" s="299"/>
      <c r="H1250" s="321"/>
      <c r="I1250" s="245"/>
      <c r="J1250" s="246"/>
      <c r="K1250" s="247"/>
      <c r="L1250" s="248"/>
      <c r="M1250" s="249"/>
    </row>
    <row r="1251" spans="3:13" x14ac:dyDescent="0.2">
      <c r="C1251" s="200"/>
      <c r="D1251" s="201"/>
      <c r="E1251" s="243"/>
      <c r="F1251" s="244"/>
      <c r="G1251" s="299"/>
      <c r="H1251" s="321"/>
      <c r="I1251" s="245"/>
      <c r="J1251" s="246"/>
      <c r="K1251" s="247"/>
      <c r="L1251" s="248"/>
      <c r="M1251" s="249"/>
    </row>
    <row r="1252" spans="3:13" x14ac:dyDescent="0.2">
      <c r="C1252" s="200"/>
      <c r="D1252" s="201"/>
      <c r="E1252" s="243"/>
      <c r="F1252" s="244"/>
      <c r="G1252" s="299"/>
      <c r="H1252" s="321"/>
      <c r="I1252" s="245"/>
      <c r="J1252" s="246"/>
      <c r="K1252" s="247"/>
      <c r="L1252" s="248"/>
      <c r="M1252" s="249"/>
    </row>
    <row r="1253" spans="3:13" x14ac:dyDescent="0.2">
      <c r="C1253" s="200"/>
      <c r="D1253" s="201"/>
      <c r="E1253" s="243"/>
      <c r="F1253" s="244"/>
      <c r="G1253" s="299"/>
      <c r="H1253" s="321"/>
      <c r="I1253" s="245"/>
      <c r="J1253" s="246"/>
      <c r="K1253" s="247"/>
      <c r="L1253" s="248"/>
      <c r="M1253" s="249"/>
    </row>
    <row r="1254" spans="3:13" x14ac:dyDescent="0.2">
      <c r="C1254" s="200"/>
      <c r="D1254" s="201"/>
      <c r="E1254" s="243"/>
      <c r="F1254" s="244"/>
      <c r="G1254" s="299"/>
      <c r="H1254" s="321"/>
      <c r="I1254" s="245"/>
      <c r="J1254" s="246"/>
      <c r="K1254" s="247"/>
      <c r="L1254" s="248"/>
      <c r="M1254" s="249"/>
    </row>
    <row r="1255" spans="3:13" x14ac:dyDescent="0.2">
      <c r="C1255" s="200"/>
      <c r="D1255" s="201"/>
      <c r="E1255" s="243"/>
      <c r="F1255" s="244"/>
      <c r="G1255" s="299"/>
      <c r="H1255" s="321"/>
      <c r="I1255" s="245"/>
      <c r="J1255" s="246"/>
      <c r="K1255" s="247"/>
      <c r="L1255" s="248"/>
      <c r="M1255" s="249"/>
    </row>
    <row r="1256" spans="3:13" x14ac:dyDescent="0.2">
      <c r="C1256" s="200"/>
      <c r="D1256" s="201"/>
      <c r="E1256" s="243"/>
      <c r="F1256" s="244"/>
      <c r="G1256" s="299"/>
      <c r="H1256" s="321"/>
      <c r="I1256" s="245"/>
      <c r="J1256" s="246"/>
      <c r="K1256" s="247"/>
      <c r="L1256" s="248"/>
      <c r="M1256" s="249"/>
    </row>
    <row r="1257" spans="3:13" x14ac:dyDescent="0.2">
      <c r="C1257" s="200"/>
      <c r="D1257" s="201"/>
      <c r="E1257" s="243"/>
      <c r="F1257" s="244"/>
      <c r="G1257" s="299"/>
      <c r="H1257" s="321"/>
      <c r="I1257" s="245"/>
      <c r="J1257" s="246"/>
      <c r="K1257" s="247"/>
      <c r="L1257" s="248"/>
      <c r="M1257" s="249"/>
    </row>
    <row r="1258" spans="3:13" x14ac:dyDescent="0.2">
      <c r="C1258" s="200"/>
      <c r="D1258" s="201"/>
      <c r="E1258" s="243"/>
      <c r="F1258" s="244"/>
      <c r="G1258" s="299"/>
      <c r="H1258" s="321"/>
      <c r="I1258" s="245"/>
      <c r="J1258" s="246"/>
      <c r="K1258" s="247"/>
      <c r="L1258" s="248"/>
      <c r="M1258" s="249"/>
    </row>
    <row r="1259" spans="3:13" x14ac:dyDescent="0.2">
      <c r="C1259" s="200"/>
      <c r="D1259" s="201"/>
      <c r="E1259" s="243"/>
      <c r="F1259" s="244"/>
      <c r="G1259" s="299"/>
      <c r="H1259" s="321"/>
      <c r="I1259" s="245"/>
      <c r="J1259" s="246"/>
      <c r="K1259" s="247"/>
      <c r="L1259" s="248"/>
      <c r="M1259" s="249"/>
    </row>
    <row r="1260" spans="3:13" x14ac:dyDescent="0.2">
      <c r="C1260" s="200"/>
      <c r="D1260" s="201"/>
      <c r="E1260" s="243"/>
      <c r="F1260" s="244"/>
      <c r="G1260" s="299"/>
      <c r="H1260" s="321"/>
      <c r="I1260" s="245"/>
      <c r="J1260" s="246"/>
      <c r="K1260" s="247"/>
      <c r="L1260" s="248"/>
      <c r="M1260" s="249"/>
    </row>
    <row r="1261" spans="3:13" x14ac:dyDescent="0.2">
      <c r="C1261" s="200"/>
      <c r="D1261" s="201"/>
      <c r="E1261" s="243"/>
      <c r="F1261" s="244"/>
      <c r="G1261" s="299"/>
      <c r="H1261" s="321"/>
      <c r="I1261" s="245"/>
      <c r="J1261" s="246"/>
      <c r="K1261" s="247"/>
      <c r="L1261" s="248"/>
      <c r="M1261" s="249"/>
    </row>
    <row r="1262" spans="3:13" x14ac:dyDescent="0.2">
      <c r="C1262" s="200"/>
      <c r="D1262" s="201"/>
      <c r="E1262" s="243"/>
      <c r="F1262" s="244"/>
      <c r="G1262" s="299"/>
      <c r="H1262" s="321"/>
      <c r="I1262" s="245"/>
      <c r="J1262" s="246"/>
      <c r="K1262" s="247"/>
      <c r="L1262" s="248"/>
      <c r="M1262" s="249"/>
    </row>
    <row r="1263" spans="3:13" x14ac:dyDescent="0.2">
      <c r="C1263" s="200"/>
      <c r="D1263" s="201"/>
      <c r="E1263" s="243"/>
      <c r="F1263" s="244"/>
      <c r="G1263" s="299"/>
      <c r="H1263" s="321"/>
      <c r="I1263" s="245"/>
      <c r="J1263" s="246"/>
      <c r="K1263" s="247"/>
      <c r="L1263" s="248"/>
      <c r="M1263" s="249"/>
    </row>
    <row r="1264" spans="3:13" x14ac:dyDescent="0.2">
      <c r="C1264" s="200"/>
      <c r="D1264" s="201"/>
      <c r="E1264" s="243"/>
      <c r="F1264" s="244"/>
      <c r="G1264" s="299"/>
      <c r="H1264" s="321"/>
      <c r="I1264" s="245"/>
      <c r="J1264" s="246"/>
      <c r="K1264" s="247"/>
      <c r="L1264" s="248"/>
      <c r="M1264" s="249"/>
    </row>
    <row r="1265" spans="3:13" x14ac:dyDescent="0.2">
      <c r="C1265" s="200"/>
      <c r="D1265" s="201"/>
      <c r="E1265" s="243"/>
      <c r="F1265" s="244"/>
      <c r="G1265" s="299"/>
      <c r="H1265" s="321"/>
      <c r="I1265" s="245"/>
      <c r="J1265" s="246"/>
      <c r="K1265" s="247"/>
      <c r="L1265" s="248"/>
      <c r="M1265" s="249"/>
    </row>
    <row r="1266" spans="3:13" x14ac:dyDescent="0.2">
      <c r="C1266" s="200"/>
      <c r="D1266" s="201"/>
      <c r="E1266" s="243"/>
      <c r="F1266" s="244"/>
      <c r="G1266" s="299"/>
      <c r="H1266" s="321"/>
      <c r="I1266" s="245"/>
      <c r="J1266" s="246"/>
      <c r="K1266" s="247"/>
      <c r="L1266" s="248"/>
      <c r="M1266" s="249"/>
    </row>
    <row r="1267" spans="3:13" x14ac:dyDescent="0.2">
      <c r="C1267" s="200"/>
      <c r="D1267" s="201"/>
      <c r="E1267" s="243"/>
      <c r="F1267" s="244"/>
      <c r="G1267" s="299"/>
      <c r="H1267" s="321"/>
      <c r="I1267" s="245"/>
      <c r="J1267" s="246"/>
      <c r="K1267" s="247"/>
      <c r="L1267" s="248"/>
      <c r="M1267" s="249"/>
    </row>
    <row r="1268" spans="3:13" x14ac:dyDescent="0.2">
      <c r="C1268" s="200"/>
      <c r="D1268" s="201"/>
      <c r="E1268" s="243"/>
      <c r="F1268" s="244"/>
      <c r="G1268" s="299"/>
      <c r="H1268" s="321"/>
      <c r="I1268" s="245"/>
      <c r="J1268" s="246"/>
      <c r="K1268" s="247"/>
      <c r="L1268" s="248"/>
      <c r="M1268" s="249"/>
    </row>
  </sheetData>
  <sheetProtection selectLockedCells="1"/>
  <mergeCells count="23">
    <mergeCell ref="AM22:AM23"/>
    <mergeCell ref="R47:X47"/>
    <mergeCell ref="AI22:AI23"/>
    <mergeCell ref="AJ22:AJ23"/>
    <mergeCell ref="AK22:AK23"/>
    <mergeCell ref="AL22:AL23"/>
    <mergeCell ref="AK14:AK15"/>
    <mergeCell ref="AL14:AL15"/>
    <mergeCell ref="AM14:AM15"/>
    <mergeCell ref="D1:D2"/>
    <mergeCell ref="I1:M1"/>
    <mergeCell ref="G1:G2"/>
    <mergeCell ref="F1:F2"/>
    <mergeCell ref="E1:E2"/>
    <mergeCell ref="AI14:AI15"/>
    <mergeCell ref="AF2:AJ2"/>
    <mergeCell ref="O1:P1"/>
    <mergeCell ref="C1:C2"/>
    <mergeCell ref="B1:B2"/>
    <mergeCell ref="A1:A2"/>
    <mergeCell ref="AJ14:AJ15"/>
    <mergeCell ref="H1:H2"/>
    <mergeCell ref="N1:N2"/>
  </mergeCells>
  <dataValidations count="7">
    <dataValidation type="date" allowBlank="1" showInputMessage="1" showErrorMessage="1" sqref="B3:B204">
      <formula1>42736</formula1>
      <formula2>408342</formula2>
    </dataValidation>
    <dataValidation type="list" allowBlank="1" showInputMessage="1" showErrorMessage="1" sqref="C3:C34">
      <formula1>"F,H"</formula1>
    </dataValidation>
    <dataValidation type="list" allowBlank="1" showInputMessage="1" showErrorMessage="1" sqref="D3:D34">
      <formula1>"0-2,2-5,6-15,16-64,Sup 64"</formula1>
    </dataValidation>
    <dataValidation type="list" allowBlank="1" showInputMessage="1" showErrorMessage="1" sqref="K3:K86 J3:J46 I3:I34 L3:L108">
      <formula1>"1,2,3,4"</formula1>
    </dataValidation>
    <dataValidation type="list" allowBlank="1" showInputMessage="1" showErrorMessage="1" sqref="H1:H2">
      <formula1>$C$27:$C$37</formula1>
    </dataValidation>
    <dataValidation type="list" allowBlank="1" showInputMessage="1" showErrorMessage="1" sqref="H1:H2">
      <formula1>$C$27:$C$37</formula1>
    </dataValidation>
    <dataValidation type="list" allowBlank="1" showInputMessage="1" showErrorMessage="1" sqref="H1:H2">
      <formula1>$C$27:$C$37</formula1>
    </dataValidation>
  </dataValidations>
  <pageMargins left="0.75" right="0.75" top="1" bottom="1" header="0.5" footer="0.5"/>
  <pageSetup paperSize="9" orientation="portrait" horizontalDpi="4294967292" verticalDpi="4294967292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Explications!$C$30:$C$40</xm:f>
          </x14:formula1>
          <xm:sqref>H1:H1048576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9"/>
  </sheetPr>
  <dimension ref="A2:AV96"/>
  <sheetViews>
    <sheetView zoomScale="85" zoomScaleNormal="85" zoomScalePageLayoutView="85" workbookViewId="0"/>
  </sheetViews>
  <sheetFormatPr baseColWidth="10" defaultColWidth="11" defaultRowHeight="16" x14ac:dyDescent="0.2"/>
  <cols>
    <col min="3" max="3" width="19.5" customWidth="1"/>
    <col min="23" max="23" width="24.6640625" customWidth="1"/>
    <col min="31" max="31" width="11" style="8"/>
    <col min="32" max="32" width="0.6640625" style="9" customWidth="1"/>
    <col min="33" max="33" width="11" style="7"/>
    <col min="36" max="36" width="104.83203125" bestFit="1" customWidth="1"/>
    <col min="42" max="42" width="15.6640625" bestFit="1" customWidth="1"/>
    <col min="43" max="43" width="15.5" bestFit="1" customWidth="1"/>
    <col min="44" max="44" width="14.5" bestFit="1" customWidth="1"/>
    <col min="45" max="45" width="13.5" bestFit="1" customWidth="1"/>
    <col min="46" max="46" width="17" bestFit="1" customWidth="1"/>
    <col min="47" max="47" width="14.1640625" bestFit="1" customWidth="1"/>
  </cols>
  <sheetData>
    <row r="2" spans="1:48" ht="22" thickBot="1" x14ac:dyDescent="0.3">
      <c r="A2" s="345" t="s">
        <v>49</v>
      </c>
    </row>
    <row r="3" spans="1:48" x14ac:dyDescent="0.2">
      <c r="AG3" s="412" t="s">
        <v>21</v>
      </c>
      <c r="AH3" s="413"/>
      <c r="AI3" s="414"/>
      <c r="AK3" s="338"/>
      <c r="AL3" s="338"/>
      <c r="AM3" s="338"/>
      <c r="AN3" s="338"/>
      <c r="AO3" s="338"/>
      <c r="AP3" s="338"/>
      <c r="AQ3" s="338"/>
      <c r="AR3" s="338"/>
      <c r="AS3" s="338"/>
      <c r="AT3" s="338"/>
      <c r="AU3" s="338"/>
      <c r="AV3" s="338"/>
    </row>
    <row r="4" spans="1:48" ht="22" thickBot="1" x14ac:dyDescent="0.25">
      <c r="AG4" s="415"/>
      <c r="AH4" s="416"/>
      <c r="AI4" s="417"/>
      <c r="AK4" s="338"/>
      <c r="AL4" s="338"/>
      <c r="AM4" s="338"/>
      <c r="AN4" s="340"/>
      <c r="AO4" s="338"/>
      <c r="AP4" s="339"/>
      <c r="AQ4" s="339"/>
      <c r="AR4" s="339"/>
      <c r="AS4" s="339"/>
      <c r="AT4" s="339"/>
      <c r="AU4" s="339"/>
      <c r="AV4" s="338"/>
    </row>
    <row r="5" spans="1:48" ht="17" customHeight="1" x14ac:dyDescent="0.2">
      <c r="AK5" s="338"/>
      <c r="AL5" s="338"/>
      <c r="AM5" s="338"/>
      <c r="AN5" s="342"/>
      <c r="AO5" s="341"/>
      <c r="AP5" s="337"/>
      <c r="AQ5" s="337"/>
      <c r="AR5" s="337"/>
      <c r="AS5" s="337"/>
      <c r="AT5" s="337"/>
      <c r="AU5" s="337"/>
      <c r="AV5" s="338"/>
    </row>
    <row r="6" spans="1:48" ht="17" customHeight="1" x14ac:dyDescent="0.2">
      <c r="AK6" s="338"/>
      <c r="AL6" s="338"/>
      <c r="AM6" s="338"/>
      <c r="AN6" s="343"/>
      <c r="AO6" s="341"/>
      <c r="AP6" s="337"/>
      <c r="AQ6" s="337"/>
      <c r="AR6" s="337"/>
      <c r="AS6" s="337"/>
      <c r="AT6" s="337"/>
      <c r="AU6" s="337"/>
      <c r="AV6" s="338"/>
    </row>
    <row r="7" spans="1:48" ht="17" customHeight="1" x14ac:dyDescent="0.2">
      <c r="AK7" s="338"/>
      <c r="AL7" s="338"/>
      <c r="AM7" s="338"/>
      <c r="AN7" s="343"/>
      <c r="AO7" s="341"/>
      <c r="AP7" s="337"/>
      <c r="AQ7" s="337"/>
      <c r="AR7" s="337"/>
      <c r="AS7" s="337"/>
      <c r="AT7" s="337"/>
      <c r="AU7" s="337"/>
      <c r="AV7" s="338"/>
    </row>
    <row r="8" spans="1:48" ht="17" customHeight="1" x14ac:dyDescent="0.2">
      <c r="AK8" s="338"/>
      <c r="AL8" s="338"/>
      <c r="AM8" s="338"/>
      <c r="AN8" s="343"/>
      <c r="AO8" s="341"/>
      <c r="AP8" s="337"/>
      <c r="AQ8" s="337"/>
      <c r="AR8" s="337"/>
      <c r="AS8" s="337"/>
      <c r="AT8" s="337"/>
      <c r="AU8" s="337"/>
      <c r="AV8" s="338"/>
    </row>
    <row r="9" spans="1:48" x14ac:dyDescent="0.2">
      <c r="AK9" s="338"/>
      <c r="AL9" s="338"/>
      <c r="AM9" s="338"/>
      <c r="AN9" s="338"/>
      <c r="AO9" s="338"/>
      <c r="AP9" s="338"/>
      <c r="AQ9" s="338"/>
      <c r="AR9" s="338"/>
      <c r="AS9" s="338"/>
      <c r="AT9" s="338"/>
      <c r="AU9" s="338"/>
      <c r="AV9" s="338"/>
    </row>
    <row r="10" spans="1:48" ht="17" customHeight="1" x14ac:dyDescent="0.2">
      <c r="AK10" s="338"/>
      <c r="AL10" s="338"/>
      <c r="AM10" s="338"/>
      <c r="AN10" s="338"/>
      <c r="AO10" s="338"/>
      <c r="AP10" s="338"/>
      <c r="AQ10" s="338"/>
      <c r="AR10" s="338"/>
      <c r="AS10" s="338"/>
      <c r="AT10" s="338"/>
      <c r="AU10" s="338"/>
      <c r="AV10" s="338"/>
    </row>
    <row r="11" spans="1:48" ht="17" customHeight="1" x14ac:dyDescent="0.2">
      <c r="AK11" s="338"/>
      <c r="AL11" s="338"/>
      <c r="AM11" s="338"/>
      <c r="AN11" s="338"/>
      <c r="AO11" s="338"/>
      <c r="AP11" s="338"/>
      <c r="AQ11" s="338"/>
      <c r="AR11" s="338"/>
      <c r="AS11" s="338"/>
      <c r="AT11" s="338"/>
      <c r="AU11" s="338"/>
      <c r="AV11" s="338"/>
    </row>
    <row r="12" spans="1:48" ht="17" customHeight="1" x14ac:dyDescent="0.2">
      <c r="AK12" s="338"/>
      <c r="AL12" s="338"/>
      <c r="AM12" s="338"/>
      <c r="AN12" s="338"/>
      <c r="AO12" s="338"/>
      <c r="AP12" s="338"/>
      <c r="AQ12" s="338"/>
      <c r="AR12" s="338"/>
      <c r="AS12" s="338"/>
      <c r="AT12" s="338"/>
      <c r="AU12" s="338"/>
      <c r="AV12" s="338"/>
    </row>
    <row r="13" spans="1:48" ht="17" customHeight="1" x14ac:dyDescent="0.2">
      <c r="AK13" s="338"/>
      <c r="AL13" s="338"/>
      <c r="AM13" s="338"/>
      <c r="AN13" s="338"/>
      <c r="AO13" s="338"/>
      <c r="AP13" s="338"/>
      <c r="AQ13" s="338"/>
      <c r="AR13" s="338"/>
      <c r="AS13" s="338"/>
      <c r="AT13" s="338"/>
      <c r="AU13" s="338"/>
      <c r="AV13" s="338"/>
    </row>
    <row r="14" spans="1:48" x14ac:dyDescent="0.2">
      <c r="AK14" s="338"/>
      <c r="AL14" s="338"/>
      <c r="AM14" s="338"/>
      <c r="AN14" s="338"/>
      <c r="AO14" s="338"/>
      <c r="AP14" s="338"/>
      <c r="AQ14" s="338"/>
      <c r="AR14" s="338"/>
      <c r="AS14" s="338"/>
      <c r="AT14" s="338"/>
      <c r="AU14" s="338"/>
      <c r="AV14" s="338"/>
    </row>
    <row r="15" spans="1:48" ht="17" customHeight="1" x14ac:dyDescent="0.2">
      <c r="AK15" s="338"/>
      <c r="AL15" s="338"/>
      <c r="AM15" s="338"/>
      <c r="AN15" s="338"/>
      <c r="AO15" s="338"/>
      <c r="AP15" s="338"/>
      <c r="AQ15" s="338"/>
      <c r="AR15" s="338"/>
      <c r="AS15" s="338"/>
      <c r="AT15" s="338"/>
      <c r="AU15" s="338"/>
      <c r="AV15" s="338"/>
    </row>
    <row r="16" spans="1:48" ht="17" customHeight="1" x14ac:dyDescent="0.2">
      <c r="AK16" s="338"/>
      <c r="AL16" s="338"/>
      <c r="AM16" s="338"/>
      <c r="AN16" s="338"/>
      <c r="AO16" s="338"/>
      <c r="AP16" s="338"/>
      <c r="AQ16" s="338"/>
      <c r="AR16" s="338"/>
      <c r="AS16" s="338"/>
      <c r="AT16" s="338"/>
      <c r="AU16" s="338"/>
      <c r="AV16" s="338"/>
    </row>
    <row r="17" spans="37:48" ht="17" customHeight="1" x14ac:dyDescent="0.2">
      <c r="AK17" s="338"/>
      <c r="AL17" s="338"/>
      <c r="AM17" s="338"/>
      <c r="AN17" s="340"/>
      <c r="AO17" s="338"/>
      <c r="AP17" s="339"/>
      <c r="AQ17" s="339"/>
      <c r="AR17" s="339"/>
      <c r="AS17" s="339"/>
      <c r="AT17" s="339"/>
      <c r="AU17" s="339"/>
      <c r="AV17" s="338"/>
    </row>
    <row r="18" spans="37:48" ht="17" customHeight="1" x14ac:dyDescent="0.2">
      <c r="AK18" s="338"/>
      <c r="AL18" s="338"/>
      <c r="AM18" s="338"/>
      <c r="AN18" s="344"/>
      <c r="AO18" s="341"/>
      <c r="AP18" s="337"/>
      <c r="AQ18" s="337"/>
      <c r="AR18" s="337"/>
      <c r="AS18" s="337"/>
      <c r="AT18" s="337"/>
      <c r="AU18" s="337"/>
      <c r="AV18" s="338"/>
    </row>
    <row r="19" spans="37:48" ht="19" x14ac:dyDescent="0.2">
      <c r="AK19" s="338"/>
      <c r="AL19" s="338"/>
      <c r="AM19" s="338"/>
      <c r="AN19" s="344"/>
      <c r="AO19" s="341"/>
      <c r="AP19" s="337"/>
      <c r="AQ19" s="337"/>
      <c r="AR19" s="337"/>
      <c r="AS19" s="337"/>
      <c r="AT19" s="337"/>
      <c r="AU19" s="337"/>
      <c r="AV19" s="338"/>
    </row>
    <row r="20" spans="37:48" ht="17" customHeight="1" x14ac:dyDescent="0.2">
      <c r="AK20" s="338"/>
      <c r="AL20" s="338"/>
      <c r="AM20" s="338"/>
      <c r="AN20" s="344"/>
      <c r="AO20" s="341"/>
      <c r="AP20" s="337"/>
      <c r="AQ20" s="337"/>
      <c r="AR20" s="337"/>
      <c r="AS20" s="337"/>
      <c r="AT20" s="337"/>
      <c r="AU20" s="337"/>
      <c r="AV20" s="338"/>
    </row>
    <row r="21" spans="37:48" ht="17" customHeight="1" x14ac:dyDescent="0.2">
      <c r="AK21" s="338"/>
      <c r="AL21" s="338"/>
      <c r="AM21" s="338"/>
      <c r="AN21" s="344"/>
      <c r="AO21" s="341"/>
      <c r="AP21" s="337"/>
      <c r="AQ21" s="337"/>
      <c r="AR21" s="337"/>
      <c r="AS21" s="337"/>
      <c r="AT21" s="337"/>
      <c r="AU21" s="337"/>
      <c r="AV21" s="338"/>
    </row>
    <row r="22" spans="37:48" ht="17" customHeight="1" x14ac:dyDescent="0.2">
      <c r="AK22" s="338"/>
      <c r="AL22" s="338"/>
      <c r="AM22" s="338"/>
      <c r="AN22" s="338"/>
      <c r="AO22" s="338"/>
      <c r="AP22" s="338"/>
      <c r="AQ22" s="338"/>
      <c r="AR22" s="338"/>
      <c r="AS22" s="338"/>
      <c r="AT22" s="338"/>
      <c r="AU22" s="338"/>
      <c r="AV22" s="338"/>
    </row>
    <row r="23" spans="37:48" ht="17" customHeight="1" x14ac:dyDescent="0.2">
      <c r="AK23" s="338"/>
      <c r="AL23" s="338"/>
      <c r="AM23" s="338"/>
      <c r="AN23" s="338"/>
      <c r="AO23" s="338"/>
      <c r="AP23" s="338"/>
      <c r="AQ23" s="338"/>
      <c r="AR23" s="338"/>
      <c r="AS23" s="338"/>
      <c r="AT23" s="338"/>
      <c r="AU23" s="338"/>
      <c r="AV23" s="338"/>
    </row>
    <row r="24" spans="37:48" x14ac:dyDescent="0.2">
      <c r="AK24" s="338"/>
      <c r="AL24" s="338"/>
      <c r="AM24" s="338"/>
      <c r="AN24" s="338"/>
      <c r="AO24" s="338"/>
      <c r="AP24" s="338"/>
      <c r="AQ24" s="338"/>
      <c r="AR24" s="338"/>
      <c r="AS24" s="338"/>
      <c r="AT24" s="338"/>
      <c r="AU24" s="338"/>
      <c r="AV24" s="338"/>
    </row>
    <row r="25" spans="37:48" ht="17" customHeight="1" x14ac:dyDescent="0.2"/>
    <row r="26" spans="37:48" ht="17" customHeight="1" x14ac:dyDescent="0.2"/>
    <row r="27" spans="37:48" ht="17" customHeight="1" x14ac:dyDescent="0.2"/>
    <row r="28" spans="37:48" ht="17" customHeight="1" x14ac:dyDescent="0.2"/>
    <row r="30" spans="37:48" x14ac:dyDescent="0.2">
      <c r="AK30" s="11"/>
      <c r="AL30" s="11"/>
      <c r="AM30" s="11"/>
      <c r="AN30" s="11"/>
    </row>
    <row r="39" spans="1:1" ht="21" x14ac:dyDescent="0.25">
      <c r="A39" s="345" t="s">
        <v>48</v>
      </c>
    </row>
    <row r="75" spans="1:3" ht="21" x14ac:dyDescent="0.25">
      <c r="A75" s="345" t="s">
        <v>51</v>
      </c>
    </row>
    <row r="76" spans="1:3" ht="21" x14ac:dyDescent="0.2">
      <c r="A76" s="4"/>
      <c r="B76" s="421" t="s">
        <v>50</v>
      </c>
      <c r="C76" s="421"/>
    </row>
    <row r="77" spans="1:3" ht="21" x14ac:dyDescent="0.2">
      <c r="A77" s="346" t="s">
        <v>20</v>
      </c>
      <c r="B77" s="420">
        <f>'Journal de bord'!S49</f>
        <v>0</v>
      </c>
      <c r="C77" s="420"/>
    </row>
    <row r="78" spans="1:3" ht="21" x14ac:dyDescent="0.2">
      <c r="A78" s="346" t="s">
        <v>19</v>
      </c>
      <c r="B78" s="420">
        <f>'Journal de bord'!T49</f>
        <v>0</v>
      </c>
      <c r="C78" s="420"/>
    </row>
    <row r="79" spans="1:3" ht="21" x14ac:dyDescent="0.2">
      <c r="A79" s="346" t="s">
        <v>39</v>
      </c>
      <c r="B79" s="420">
        <f>'Journal de bord'!U49</f>
        <v>0</v>
      </c>
      <c r="C79" s="420"/>
    </row>
    <row r="80" spans="1:3" ht="21" x14ac:dyDescent="0.2">
      <c r="A80" s="346" t="s">
        <v>40</v>
      </c>
      <c r="B80" s="420">
        <f>'Journal de bord'!V49</f>
        <v>0</v>
      </c>
      <c r="C80" s="420"/>
    </row>
    <row r="81" spans="1:37" ht="21" x14ac:dyDescent="0.2">
      <c r="A81" s="346" t="s">
        <v>9</v>
      </c>
      <c r="B81" s="420">
        <f>'Journal de bord'!W49</f>
        <v>0</v>
      </c>
      <c r="C81" s="420"/>
    </row>
    <row r="82" spans="1:37" ht="21" x14ac:dyDescent="0.2">
      <c r="A82" s="346" t="s">
        <v>14</v>
      </c>
      <c r="B82" s="418">
        <f>SUM(B77:C81)</f>
        <v>0</v>
      </c>
      <c r="C82" s="419"/>
    </row>
    <row r="86" spans="1:37" ht="19" x14ac:dyDescent="0.2">
      <c r="AJ86" s="335" t="s">
        <v>54</v>
      </c>
      <c r="AK86" s="336">
        <f>COUNTIF('Journal de bord'!H3:H204,AJ86)</f>
        <v>0</v>
      </c>
    </row>
    <row r="87" spans="1:37" ht="19" x14ac:dyDescent="0.2">
      <c r="AJ87" s="335" t="s">
        <v>63</v>
      </c>
      <c r="AK87" s="336">
        <f>COUNTIF('Journal de bord'!H3:H205,AJ87)</f>
        <v>0</v>
      </c>
    </row>
    <row r="88" spans="1:37" ht="19" x14ac:dyDescent="0.2">
      <c r="AJ88" s="335" t="s">
        <v>70</v>
      </c>
      <c r="AK88" s="336">
        <f>COUNTIF('Journal de bord'!H3:H206,AJ88)</f>
        <v>0</v>
      </c>
    </row>
    <row r="89" spans="1:37" ht="19" x14ac:dyDescent="0.2">
      <c r="AJ89" s="357" t="s">
        <v>71</v>
      </c>
      <c r="AK89" s="336">
        <f>COUNTIF('Journal de bord'!H3:H207,AJ89)</f>
        <v>0</v>
      </c>
    </row>
    <row r="90" spans="1:37" ht="19" x14ac:dyDescent="0.2">
      <c r="AJ90" s="335" t="s">
        <v>57</v>
      </c>
      <c r="AK90" s="336">
        <f>COUNTIF('Journal de bord'!H3:H208,AJ90)</f>
        <v>0</v>
      </c>
    </row>
    <row r="91" spans="1:37" ht="19" x14ac:dyDescent="0.2">
      <c r="AJ91" s="335" t="s">
        <v>58</v>
      </c>
      <c r="AK91" s="336">
        <f>COUNTIF('Journal de bord'!H3:H209,AJ91)</f>
        <v>0</v>
      </c>
    </row>
    <row r="92" spans="1:37" ht="19" x14ac:dyDescent="0.2">
      <c r="AJ92" s="335" t="s">
        <v>41</v>
      </c>
      <c r="AK92" s="336">
        <f>COUNTIF('Journal de bord'!H3:H210,AJ92)</f>
        <v>0</v>
      </c>
    </row>
    <row r="93" spans="1:37" ht="19" x14ac:dyDescent="0.2">
      <c r="AJ93" s="335" t="s">
        <v>59</v>
      </c>
      <c r="AK93" s="336">
        <f>COUNTIF('Journal de bord'!H3:H211,AJ93)</f>
        <v>0</v>
      </c>
    </row>
    <row r="94" spans="1:37" ht="19" x14ac:dyDescent="0.2">
      <c r="AJ94" s="357" t="s">
        <v>72</v>
      </c>
      <c r="AK94" s="336">
        <f>COUNTIF('Journal de bord'!H3:H212,AJ94)</f>
        <v>0</v>
      </c>
    </row>
    <row r="95" spans="1:37" ht="19" x14ac:dyDescent="0.2">
      <c r="AJ95" s="357" t="s">
        <v>73</v>
      </c>
      <c r="AK95" s="336">
        <f>COUNTIF('Journal de bord'!H3:H213,AJ95)</f>
        <v>0</v>
      </c>
    </row>
    <row r="96" spans="1:37" ht="19" x14ac:dyDescent="0.2">
      <c r="AJ96" s="335" t="s">
        <v>42</v>
      </c>
      <c r="AK96" s="336">
        <f>COUNTIF('Journal de bord'!H3:H214,AJ96)</f>
        <v>0</v>
      </c>
    </row>
  </sheetData>
  <sheetProtection password="CC1C" sheet="1" objects="1" scenarios="1"/>
  <mergeCells count="8">
    <mergeCell ref="AG3:AI4"/>
    <mergeCell ref="B82:C82"/>
    <mergeCell ref="B81:C81"/>
    <mergeCell ref="B76:C76"/>
    <mergeCell ref="B77:C77"/>
    <mergeCell ref="B78:C78"/>
    <mergeCell ref="B79:C79"/>
    <mergeCell ref="B80:C80"/>
  </mergeCells>
  <pageMargins left="0.75" right="0.75" top="1" bottom="1" header="0.5" footer="0.5"/>
  <pageSetup paperSize="9" orientation="portrait" horizontalDpi="4294967292" verticalDpi="429496729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Explications</vt:lpstr>
      <vt:lpstr>Journal de bord</vt:lpstr>
      <vt:lpstr>Statistiques (à but informatif)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Benoit</dc:creator>
  <cp:lastModifiedBy>Thibault Puszkarek</cp:lastModifiedBy>
  <dcterms:created xsi:type="dcterms:W3CDTF">2015-08-16T12:42:53Z</dcterms:created>
  <dcterms:modified xsi:type="dcterms:W3CDTF">2017-11-28T20:49:25Z</dcterms:modified>
</cp:coreProperties>
</file>